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d.dep.no\data\Users\piace\Desktop\"/>
    </mc:Choice>
  </mc:AlternateContent>
  <bookViews>
    <workbookView xWindow="28680" yWindow="-120" windowWidth="29040" windowHeight="15840" firstSheet="2" activeTab="3"/>
  </bookViews>
  <sheets>
    <sheet name="redningstjenesten" sheetId="13" r:id="rId1"/>
    <sheet name="frivillige org. kriminalomsorg" sheetId="14" r:id="rId2"/>
    <sheet name="Vold i nære" sheetId="15" r:id="rId3"/>
    <sheet name="Krim. forebyggende tiltak" sheetId="16" r:id="rId4"/>
    <sheet name="Prostitusjon og menneskehandel" sheetId="17" r:id="rId5"/>
    <sheet name="Sikkerhetstiltak trossamfunn" sheetId="21" r:id="rId6"/>
    <sheet name="spesielle rettshjelptiltak" sheetId="22" r:id="rId7"/>
    <sheet name="Assistert retur" sheetId="19" r:id="rId8"/>
    <sheet name="Aktivitetstilbud barn mottak" sheetId="18" r:id="rId9"/>
  </sheets>
  <definedNames>
    <definedName name="_xlnm._FilterDatabase" localSheetId="3" hidden="1">'Krim. forebyggende tiltak'!$A$2:$A$2</definedName>
    <definedName name="_xlnm._FilterDatabase" localSheetId="4" hidden="1">'Prostitusjon og menneskehandel'!$A$2:$B$2</definedName>
    <definedName name="_xlnm._FilterDatabase" localSheetId="2" hidden="1">'Vold i nære'!$A$2:$B$51</definedName>
    <definedName name="_xlnm.Print_Area" localSheetId="8">'Aktivitetstilbud barn mottak'!$A$1:$B$49</definedName>
    <definedName name="_xlnm.Print_Area" localSheetId="7">'Assistert retur'!$A$2:$B$11</definedName>
    <definedName name="_xlnm.Print_Area" localSheetId="1">'frivillige org. kriminalomsorg'!$A$1:$B$32</definedName>
    <definedName name="_xlnm.Print_Area" localSheetId="0">redningstjenesten!$A$1:$B$16</definedName>
    <definedName name="_xlnm.Print_Area" localSheetId="6">'spesielle rettshjelptiltak'!$A$1:$B$28</definedName>
    <definedName name="_xlnm.Print_Titles" localSheetId="8">'Aktivitetstilbud barn mottak'!$2:$2</definedName>
    <definedName name="_xlnm.Print_Titles" localSheetId="7">'Assistert retur'!$2:$2</definedName>
    <definedName name="_xlnm.Print_Titles" localSheetId="1">'frivillige org. kriminalomsorg'!#REF!</definedName>
    <definedName name="_xlnm.Print_Titles" localSheetId="0">redningstjenesten!$2:$2</definedName>
    <definedName name="_xlnm.Print_Titles" localSheetId="6">'spesielle rettshjelptiltak'!$2:$2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22" l="1"/>
  <c r="B14" i="21" l="1"/>
  <c r="B80" i="21" s="1"/>
  <c r="B10" i="19" l="1"/>
  <c r="B48" i="18"/>
  <c r="B28" i="17" l="1"/>
  <c r="B42" i="16"/>
  <c r="B51" i="15"/>
  <c r="B31" i="14"/>
  <c r="B15" i="13" l="1"/>
</calcChain>
</file>

<file path=xl/sharedStrings.xml><?xml version="1.0" encoding="utf-8"?>
<sst xmlns="http://schemas.openxmlformats.org/spreadsheetml/2006/main" count="341" uniqueCount="294">
  <si>
    <t>Tilskuddsmottaker</t>
  </si>
  <si>
    <t>Utbetalt i 2020 (kroner)</t>
  </si>
  <si>
    <t>Redningsselskapet</t>
  </si>
  <si>
    <t>Norges Røde Kors Hjelpekorps</t>
  </si>
  <si>
    <t>Norsk Folkehjelp sanitet</t>
  </si>
  <si>
    <t>Norske Redningshunder</t>
  </si>
  <si>
    <t>Norsk Redningshund organisasjon</t>
  </si>
  <si>
    <t>FORF</t>
  </si>
  <si>
    <t>Norske alpine redningsgrupper</t>
  </si>
  <si>
    <t>Norsk Radio Relæ Liga</t>
  </si>
  <si>
    <t>Norsk Luftsport</t>
  </si>
  <si>
    <t>Speidernes Fellesorganisasjon</t>
  </si>
  <si>
    <t>Norsk grotteforbund</t>
  </si>
  <si>
    <t>Norges Røde kors Longyearbyen</t>
  </si>
  <si>
    <t>Wayback</t>
  </si>
  <si>
    <t>Våle Kirkekor</t>
  </si>
  <si>
    <t>Veien Tilbake AS</t>
  </si>
  <si>
    <t>Vardeteatret</t>
  </si>
  <si>
    <t>Straffedes organisasjon i Norge</t>
  </si>
  <si>
    <t>Stiftelsen Shalam</t>
  </si>
  <si>
    <t>Stiftelsen Crux (tidl. Kirkens Sosialtjeneste)</t>
  </si>
  <si>
    <t>Stiftelsen Back in the Ring</t>
  </si>
  <si>
    <t>Sammen for livet AS</t>
  </si>
  <si>
    <t>Samfunnsstiftelsen Ungdom mot Vold</t>
  </si>
  <si>
    <t>Røverhuset</t>
  </si>
  <si>
    <t>Røde Kors</t>
  </si>
  <si>
    <t>Retretten</t>
  </si>
  <si>
    <t>Musikkens Studieforbund</t>
  </si>
  <si>
    <t>Maritastiftelsen</t>
  </si>
  <si>
    <t>Kulturdråpen</t>
  </si>
  <si>
    <t>Kirkens Bymisjon Vestfold</t>
  </si>
  <si>
    <t>Kirkens Bymisjon Drammen</t>
  </si>
  <si>
    <t>Kirkens Bymisjon Kristiansand</t>
  </si>
  <si>
    <t>IOGT Norge</t>
  </si>
  <si>
    <t>Frivarteret</t>
  </si>
  <si>
    <t>Frelsesarmeens Rusomsorg</t>
  </si>
  <si>
    <t>Frelsesarmeen</t>
  </si>
  <si>
    <t>For Fangers Pårørende</t>
  </si>
  <si>
    <t>Blues Factory AS</t>
  </si>
  <si>
    <t>Alf AS</t>
  </si>
  <si>
    <t>UNICEF Norge</t>
  </si>
  <si>
    <t>The Human Aspect</t>
  </si>
  <si>
    <t>Stine Sofies Stiftelse</t>
  </si>
  <si>
    <t>Stiftinga Krisesenteret i Sogn og Fjordane</t>
  </si>
  <si>
    <t>Stiftelsen Tryggere</t>
  </si>
  <si>
    <t>Stiftelsen Krisesenteret i Vestfold</t>
  </si>
  <si>
    <t>Stiftelsen Kirkens Bymisjon i Trondheim</t>
  </si>
  <si>
    <t>Stiftelsen Kirkens Bymisjon i Bergen</t>
  </si>
  <si>
    <t>Stiftelsen Kirkelig Ressurssenter mot vold og seksuelle overgrep</t>
  </si>
  <si>
    <t>Stiftelsen Blå kors Fredrikstad, Krise- og 
incestsenteret i Fredrikstad</t>
  </si>
  <si>
    <t>Stiftelsen Alternativ til Vold</t>
  </si>
  <si>
    <t>Skeiv Verden</t>
  </si>
  <si>
    <t>Reform - ressurssenter for menn</t>
  </si>
  <si>
    <t>Redd Barna</t>
  </si>
  <si>
    <t>Para Samfunn</t>
  </si>
  <si>
    <t>Oslo, Likestilling, Inkludering og Nettverk (LIN)</t>
  </si>
  <si>
    <t>Oslo Røde Kors</t>
  </si>
  <si>
    <t>Oslo Krisesenter og Kompetansesenter for vold i nære relasjoner</t>
  </si>
  <si>
    <t>Norske Kvinners Sanitetsforening</t>
  </si>
  <si>
    <t>Norges Røde Kors</t>
  </si>
  <si>
    <t>Mulighetenes hus</t>
  </si>
  <si>
    <t xml:space="preserve">Mira-senteret </t>
  </si>
  <si>
    <t>Lørenskog Sanitetsforening</t>
  </si>
  <si>
    <t>Likestillingssenteret (Stiftelsen Kvinneuniversitetet)</t>
  </si>
  <si>
    <t>KUN (Stiftelsen Kvinneuniversitetet Nord)</t>
  </si>
  <si>
    <t>Krisesentersekretariatet</t>
  </si>
  <si>
    <t>Krisesenteret i Midt Troms</t>
  </si>
  <si>
    <t>Kirkens bymisjon</t>
  </si>
  <si>
    <t>Javielsker</t>
  </si>
  <si>
    <t>Jasska/Trygg - nettverk for økt åpenhet om alvorlige krenkelser</t>
  </si>
  <si>
    <t>IVK Norge</t>
  </si>
  <si>
    <t>Info 123</t>
  </si>
  <si>
    <t>Hikmah-huset</t>
  </si>
  <si>
    <t>Frelsesarmeens rusomsorg</t>
  </si>
  <si>
    <t>Forandringsfabrikken</t>
  </si>
  <si>
    <t>Fellesskap mot seksuelle overgrep</t>
  </si>
  <si>
    <t>CRUX Kalfarhuset oppfølgingssenter</t>
  </si>
  <si>
    <t>Caritas Norge</t>
  </si>
  <si>
    <t xml:space="preserve">Bergen Røde Kors  </t>
  </si>
  <si>
    <t xml:space="preserve">Wild X </t>
  </si>
  <si>
    <t xml:space="preserve"> Wayback Bergen </t>
  </si>
  <si>
    <t xml:space="preserve">U-Turn </t>
  </si>
  <si>
    <t xml:space="preserve">Ungdoms mot vold </t>
  </si>
  <si>
    <t xml:space="preserve">Stine Sofies stiftelse </t>
  </si>
  <si>
    <t xml:space="preserve">Stiftelsen Tryggere </t>
  </si>
  <si>
    <t xml:space="preserve">Stiftelsen Positiv Oppvekst -2020 </t>
  </si>
  <si>
    <t xml:space="preserve">Salen Menighet kontaktsenter, Trondheim </t>
  </si>
  <si>
    <t xml:space="preserve">PKF - Politiets kriminalitetsforebygg ende forum </t>
  </si>
  <si>
    <t xml:space="preserve">Oslo World Musikk Festival </t>
  </si>
  <si>
    <t xml:space="preserve">Oslo Røde Kors/Nettverk etter soning </t>
  </si>
  <si>
    <t xml:space="preserve">OMOD - Organisasjonen mot offentlig diskriminering </t>
  </si>
  <si>
    <t xml:space="preserve">Norsk narkotika[1]politiforening </t>
  </si>
  <si>
    <t xml:space="preserve">Norsk Folkehjelp </t>
  </si>
  <si>
    <t xml:space="preserve">Norges Røde Kors </t>
  </si>
  <si>
    <t xml:space="preserve">Namdal Jeger og Fiskarlag </t>
  </si>
  <si>
    <t xml:space="preserve">MOT </t>
  </si>
  <si>
    <t xml:space="preserve">Maritastiftelsen </t>
  </si>
  <si>
    <t xml:space="preserve">Landsforeningen mot seksuelle overgrep </t>
  </si>
  <si>
    <t xml:space="preserve">KUN - 2020 </t>
  </si>
  <si>
    <t xml:space="preserve">Kirkens Ungdomsprosjekt 2020 </t>
  </si>
  <si>
    <t xml:space="preserve">Idrett Bergen Sør </t>
  </si>
  <si>
    <t xml:space="preserve">Herre Vel </t>
  </si>
  <si>
    <t xml:space="preserve">Haugesund Røde Kors </t>
  </si>
  <si>
    <t xml:space="preserve">Generasjon til Generasjon </t>
  </si>
  <si>
    <t xml:space="preserve">Fri - Foreningen for kjønns og seksualitetsmangfold </t>
  </si>
  <si>
    <t xml:space="preserve">Fotballstiftelsen </t>
  </si>
  <si>
    <t xml:space="preserve">Foreningen Røverhuset </t>
  </si>
  <si>
    <t xml:space="preserve">Foreningen Basecamp ungdomsdiakonalt tiltak </t>
  </si>
  <si>
    <t xml:space="preserve">Forandringsfabrikken </t>
  </si>
  <si>
    <t xml:space="preserve">FIDA, Forum for integrering Agder </t>
  </si>
  <si>
    <t xml:space="preserve">FFP - For fangers pårørende </t>
  </si>
  <si>
    <t xml:space="preserve">Drive for life </t>
  </si>
  <si>
    <t xml:space="preserve">DNT Oslo og omegn </t>
  </si>
  <si>
    <t xml:space="preserve">Breaktrough </t>
  </si>
  <si>
    <t xml:space="preserve">Blå Kors Kristiansand </t>
  </si>
  <si>
    <t xml:space="preserve">Barnevakten </t>
  </si>
  <si>
    <t xml:space="preserve">Agenda X - Antirasistisk senter </t>
  </si>
  <si>
    <t xml:space="preserve">Tromsø komm, servicetorget </t>
  </si>
  <si>
    <t xml:space="preserve">The A21 Campaign Norway </t>
  </si>
  <si>
    <t>Stiftelsen Kirkens bymisjon Bergen</t>
  </si>
  <si>
    <t>Stiftelsen sex og samfunn, senter for unge</t>
  </si>
  <si>
    <t>Stiftelsen Kirkens bymisjon Trondheim</t>
  </si>
  <si>
    <t>Stiftelsen Kirkens bymisjon Stavanger</t>
  </si>
  <si>
    <t>Stifelsen Shalam</t>
  </si>
  <si>
    <t>Stavanger Røde kors</t>
  </si>
  <si>
    <t>Soroptmist international Norgesunionen</t>
  </si>
  <si>
    <t>PION Prostituertes int.org i Norge</t>
  </si>
  <si>
    <t>Oslo Røde kors</t>
  </si>
  <si>
    <t>Oslo Krisesenter</t>
  </si>
  <si>
    <t>Oslo kommune velferdsetaten</t>
  </si>
  <si>
    <t>Norges Kristne råd</t>
  </si>
  <si>
    <t>Nadheim</t>
  </si>
  <si>
    <t>Lightup Norway</t>
  </si>
  <si>
    <t>KUN kompetansesenter</t>
  </si>
  <si>
    <t>Hope for justice</t>
  </si>
  <si>
    <t>Frelsesarmeens sosialtjeneste avd Filemon</t>
  </si>
  <si>
    <t>Bergen Røde kors</t>
  </si>
  <si>
    <t>ALF as (senter for arb.livsforberedelser)</t>
  </si>
  <si>
    <t xml:space="preserve">Vang Klatreklubb </t>
  </si>
  <si>
    <t>Trygg i vannet</t>
  </si>
  <si>
    <t>Tomter rideklubb</t>
  </si>
  <si>
    <t>Stord Idrettslag</t>
  </si>
  <si>
    <t xml:space="preserve">Stiftelsen Kirkens Bymisjon Rogaland </t>
  </si>
  <si>
    <t>Stiftelsen Kirkens Bymisjon i Kristiansand</t>
  </si>
  <si>
    <t>Stift. Salangen Akt.senter &amp; Frivillighet</t>
  </si>
  <si>
    <t>St.Hanshaugen Frivillighetsentr. -Kirkens</t>
  </si>
  <si>
    <t xml:space="preserve">Skarphedin IL </t>
  </si>
  <si>
    <t>Sana Fondet</t>
  </si>
  <si>
    <t>Ronja Elida Ongstad</t>
  </si>
  <si>
    <t>NOSFO - Norsk Selvhjelp For Flyktninger</t>
  </si>
  <si>
    <t xml:space="preserve">Norske Kvinners Sanitetsforening </t>
  </si>
  <si>
    <t xml:space="preserve">Norges Jæger- og Fiskerforbund Telemark </t>
  </si>
  <si>
    <t xml:space="preserve">Norges Håndballforbund </t>
  </si>
  <si>
    <t>Mysen Svømmeklubb</t>
  </si>
  <si>
    <t>Mysen Idrettsforening</t>
  </si>
  <si>
    <t xml:space="preserve">Moi Idrettslag </t>
  </si>
  <si>
    <t xml:space="preserve">Melbu Folkebad </t>
  </si>
  <si>
    <t xml:space="preserve">Makers' Hub Volunteer </t>
  </si>
  <si>
    <t>Lunde Travselskap</t>
  </si>
  <si>
    <t>Lions Club Bardu</t>
  </si>
  <si>
    <t>Internasjonal Velferdsforening Trøndelag</t>
  </si>
  <si>
    <t>Idrettslaget Sverre Turnavdeling</t>
  </si>
  <si>
    <t>Hobøl Idrettslag</t>
  </si>
  <si>
    <t xml:space="preserve">Folkeakademiet Midt-Norge </t>
  </si>
  <si>
    <t>Florø Sportsklubb</t>
  </si>
  <si>
    <t xml:space="preserve">Flora Røde Kors </t>
  </si>
  <si>
    <t xml:space="preserve">Femund og Engerdal Breddeidrettslag </t>
  </si>
  <si>
    <t xml:space="preserve">Engerdal Sportsklubb </t>
  </si>
  <si>
    <t>Egge IL</t>
  </si>
  <si>
    <t>DNT Engerdal og Trysil</t>
  </si>
  <si>
    <t>Dale Oen Experience</t>
  </si>
  <si>
    <t>Byafossen Idrettslag</t>
  </si>
  <si>
    <t>Foreningen Barnas øy</t>
  </si>
  <si>
    <t xml:space="preserve">Bardu Idrettslag </t>
  </si>
  <si>
    <t>Arna Svømme og Livredningsklubb</t>
  </si>
  <si>
    <t>4H Nordland</t>
  </si>
  <si>
    <t>Det Felles Innvandrerråd i Hordaland</t>
  </si>
  <si>
    <t>Norges Multikulturelle Senter AS</t>
  </si>
  <si>
    <t>Pireus AS</t>
  </si>
  <si>
    <t xml:space="preserve">Norsk Organisasjon for Asylsøkere </t>
  </si>
  <si>
    <t>Krisesentrene</t>
  </si>
  <si>
    <t>Funksjonshemmedes fellesorganisasjon</t>
  </si>
  <si>
    <t>Norsk folkehjelp m.fl. - "DiME"</t>
  </si>
  <si>
    <t>Pro Senteret i Oslo</t>
  </si>
  <si>
    <t>Støttesenteret mot incest - Oslo (SMI)</t>
  </si>
  <si>
    <t>Norsk forbund for utviklingshemmede</t>
  </si>
  <si>
    <t>Stine Sofies stiftelse</t>
  </si>
  <si>
    <t>Prositiuertes interesseorganisasjon (PION)</t>
  </si>
  <si>
    <t>Norsk organisasjon for asylsøkere (NOAS)</t>
  </si>
  <si>
    <t>Jusshjelpa i Nord-Norge</t>
  </si>
  <si>
    <t>Jurk</t>
  </si>
  <si>
    <t>Jussformidlingen i Bergen</t>
  </si>
  <si>
    <t>Juss Buss</t>
  </si>
  <si>
    <t>Gatejuristen Innlandet</t>
  </si>
  <si>
    <t>Gatejuristen Stavanger</t>
  </si>
  <si>
    <t>Barnas jurist Kristiansand</t>
  </si>
  <si>
    <t>Gatejuristen Kristiansand</t>
  </si>
  <si>
    <t>Legal aid Trondheim</t>
  </si>
  <si>
    <t>Gatejuristen Trondheim</t>
  </si>
  <si>
    <t>Gatejuristen Bergen</t>
  </si>
  <si>
    <t>Gatejuristen Tromsø</t>
  </si>
  <si>
    <t>Barnas jurist Oslo og innlandet</t>
  </si>
  <si>
    <t>Gatejuristen Oslo</t>
  </si>
  <si>
    <t>Oslo kommune fri rettshjelp</t>
  </si>
  <si>
    <t>Islamic Cultural Centre Norway</t>
  </si>
  <si>
    <t xml:space="preserve">Det Islamske Forbundet </t>
  </si>
  <si>
    <t xml:space="preserve">Tauheed Islamic Centre </t>
  </si>
  <si>
    <t>Tawfiiq Islamsk senter</t>
  </si>
  <si>
    <t xml:space="preserve">Søndre Nordstrand Muslimske Senter </t>
  </si>
  <si>
    <t>Drammen moske</t>
  </si>
  <si>
    <t xml:space="preserve">Det Islamske Kultursenter i Drammen </t>
  </si>
  <si>
    <t>Skedsmo Muslimkultur senter</t>
  </si>
  <si>
    <t xml:space="preserve">Bergen Moske </t>
  </si>
  <si>
    <t>Muslim Forum Sandnes</t>
  </si>
  <si>
    <t xml:space="preserve">Al-Noor Islamic Centre </t>
  </si>
  <si>
    <t>Anjuman-E-Hussaini Norway</t>
  </si>
  <si>
    <t>ANJUMAN-E-ISLAHUL MUSLIMEEN OSLO</t>
  </si>
  <si>
    <t>Det muslimske Samfunnet i Trondheim</t>
  </si>
  <si>
    <t>Buskerud og Vestfold muslimske trossamfunn</t>
  </si>
  <si>
    <t>Halden Islamsk forening</t>
  </si>
  <si>
    <t xml:space="preserve">Dar El Eman Islamic Center </t>
  </si>
  <si>
    <t>MINHAJ UL QURAN BUSKERUD</t>
  </si>
  <si>
    <t>Telemark Islamsk Trossamfunn</t>
  </si>
  <si>
    <t>World Islamic Mission Norway</t>
  </si>
  <si>
    <t>Det Islamske Kultursenter i Oslo</t>
  </si>
  <si>
    <t>Hedmark Islamiske kultur senter</t>
  </si>
  <si>
    <t xml:space="preserve">Det Islamske Kultursenter i Stavanger </t>
  </si>
  <si>
    <t xml:space="preserve">Islamske opplærings senter </t>
  </si>
  <si>
    <t>Muslim Senter Furuset Oslo Norway</t>
  </si>
  <si>
    <t xml:space="preserve">Ullensaker Muslimske Senter </t>
  </si>
  <si>
    <t xml:space="preserve">Albansk Islamsk Kultursenter </t>
  </si>
  <si>
    <t>Oslos saied alsjohada hosseinie</t>
  </si>
  <si>
    <t xml:space="preserve">Det Islamske KulturSenter i Nedre Eiker </t>
  </si>
  <si>
    <t>Afghansk Forente Samfunnet i Trondheim</t>
  </si>
  <si>
    <t xml:space="preserve">Ringsaker Islamiske kultursenter </t>
  </si>
  <si>
    <t>Rogaland Islamske Fellesforening</t>
  </si>
  <si>
    <t xml:space="preserve">Lørenskog muslim senter </t>
  </si>
  <si>
    <t xml:space="preserve">Abu al-Fadel Islamsk Kultursenter </t>
  </si>
  <si>
    <t>Tsjetsjensk Islamsk Kultursenter</t>
  </si>
  <si>
    <t>Ghousia muslim society</t>
  </si>
  <si>
    <t>Ahmadiyya Muslim Jama'at Kristiansand</t>
  </si>
  <si>
    <t>Det Islamske Kultursenter i Grenland</t>
  </si>
  <si>
    <t>Islamsk kultursenter Nordland</t>
  </si>
  <si>
    <t>Center Rahma</t>
  </si>
  <si>
    <t>Det Tyrkiske Trossamfunn i Drammen og Omegn</t>
  </si>
  <si>
    <t xml:space="preserve">Islamsk Senter Vestfold </t>
  </si>
  <si>
    <t xml:space="preserve">Moss Islamik Senter </t>
  </si>
  <si>
    <t>Det Islamske kultursenter i Moss</t>
  </si>
  <si>
    <t xml:space="preserve">Muslim Culture Center </t>
  </si>
  <si>
    <t>Anjuman Falah ul Musilimeen</t>
  </si>
  <si>
    <t>Det islamske fellesskap Bosnia og Hercegovina</t>
  </si>
  <si>
    <t>The Islamamic Culture Society Buskerud og Vestfold</t>
  </si>
  <si>
    <t>Rahma Islamic Relief Fund</t>
  </si>
  <si>
    <t xml:space="preserve">Alhidaya Islamic Center </t>
  </si>
  <si>
    <t>Masjid Bilal</t>
  </si>
  <si>
    <t>Islamsk Anatolia Bektashi Trossamfunn</t>
  </si>
  <si>
    <t>Anjman Flah Ul-muslemin</t>
  </si>
  <si>
    <t>Jamiah Baab ul Ilm</t>
  </si>
  <si>
    <t xml:space="preserve">Den Etiopiske Ortodokse Kirke i Norge </t>
  </si>
  <si>
    <t>Masjid-E Quba Ahl-E Sunnat Asker Norway</t>
  </si>
  <si>
    <t xml:space="preserve">Sandefjord islamske senter </t>
  </si>
  <si>
    <t>Al-rahma Islamic Center</t>
  </si>
  <si>
    <t xml:space="preserve">Det Muslimske Kultursenteret i Aust-Agder </t>
  </si>
  <si>
    <t xml:space="preserve">Muslimsk Union i Agder </t>
  </si>
  <si>
    <t xml:space="preserve">Islamsk Kultursenter Gjøvik </t>
  </si>
  <si>
    <t xml:space="preserve">Ahmadiyya Muslim Jama'at </t>
  </si>
  <si>
    <t>Islamsk Mojammaa</t>
  </si>
  <si>
    <t>Islamsk kultursenter Vennesla</t>
  </si>
  <si>
    <t xml:space="preserve">Farsund Islamsk Kultursenter </t>
  </si>
  <si>
    <t>Rakkestad Muslimsk Kultur Forening</t>
  </si>
  <si>
    <t xml:space="preserve">Kvinesdal Islamske Kulturforening </t>
  </si>
  <si>
    <t>Det Muslimske Trossamfunnet Mandal</t>
  </si>
  <si>
    <t xml:space="preserve">Hønefoss Islamsk senter </t>
  </si>
  <si>
    <t>Markaz-ul-Muslimeen</t>
  </si>
  <si>
    <t xml:space="preserve">Romsdal Islamske kultursenter </t>
  </si>
  <si>
    <t xml:space="preserve">Muslimsk trossamfunn i Lyngdal (MTL) </t>
  </si>
  <si>
    <t xml:space="preserve">Almustafa kultursenter </t>
  </si>
  <si>
    <t>WAQF Nordmøre</t>
  </si>
  <si>
    <t xml:space="preserve">Ihyaussunna Center </t>
  </si>
  <si>
    <t>Masjid Al-huda</t>
  </si>
  <si>
    <t>Islamsk Kultursenter Grimstad</t>
  </si>
  <si>
    <t>Totalt</t>
  </si>
  <si>
    <t>Tilskudd til tiltak for assistert retur, kap. 490, post 72</t>
  </si>
  <si>
    <t xml:space="preserve">Totalt </t>
  </si>
  <si>
    <t>Tilskudd til spesielle rettshjelpstiltak, kap. 470, post 72</t>
  </si>
  <si>
    <t>Tilskudd til sikkerhetstiltak i trossamfunn, kap. 440, post 70</t>
  </si>
  <si>
    <t>Sum</t>
  </si>
  <si>
    <t>Tilskudd til tiltak mot menneskehandel og prostitusjon, kap. 440, post 70</t>
  </si>
  <si>
    <t>Tilskud til frivillige organisasjoner i redningstjenesten, kap. 455, post 71</t>
  </si>
  <si>
    <t>Tilskudd til frivillige organsiasjoner på krimianlomsorgens virkeområde, kap 430, post 70</t>
  </si>
  <si>
    <t xml:space="preserve">Kirkens Ungdomsprosjekt
</t>
  </si>
  <si>
    <t>Tilskudd til aktivitetstiltak for barn i mottak, kap. 490, post 71</t>
  </si>
  <si>
    <t xml:space="preserve">Tilskudd til tilskudd for forebygging og bekjempelse av vold i nære relasjoner, kap. 474, post 70 </t>
  </si>
  <si>
    <t>Tilskudd til tiltak for forebygging av kriminalitet, kap. 474,  post 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</si>
</sst>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 * #,##0_ ;_ * \-#,##0_ ;_ * &quot;-&quot;??_ ;_ @_ "/>
    <numFmt numFmtId="167" formatCode="_ * #,##0.0000_ ;_ * \-#,##0.0000_ ;_ * &quot;-&quot;??_ ;_ @_ "/>
    <numFmt numFmtId="168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333333"/>
      <name val="&amp;quot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rgb="FFEAE6E6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top" wrapText="1"/>
    </xf>
    <xf numFmtId="166" fontId="0" fillId="0" borderId="0" xfId="1" applyNumberFormat="1" applyFont="1" applyAlignment="1">
      <alignment vertical="top"/>
    </xf>
    <xf numFmtId="166" fontId="0" fillId="0" borderId="0" xfId="1" applyNumberFormat="1" applyFont="1"/>
    <xf numFmtId="166" fontId="2" fillId="0" borderId="0" xfId="1" applyNumberFormat="1" applyFont="1" applyAlignment="1">
      <alignment horizontal="center" vertical="top" wrapText="1"/>
    </xf>
    <xf numFmtId="0" fontId="2" fillId="0" borderId="0" xfId="0" applyFont="1"/>
    <xf numFmtId="0" fontId="2" fillId="0" borderId="0" xfId="0" applyFont="1" applyFill="1"/>
    <xf numFmtId="0" fontId="0" fillId="0" borderId="0" xfId="0" applyFill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 indent="1"/>
    </xf>
    <xf numFmtId="3" fontId="0" fillId="0" borderId="0" xfId="0" applyNumberFormat="1"/>
    <xf numFmtId="166" fontId="2" fillId="0" borderId="0" xfId="1" applyNumberFormat="1" applyFont="1" applyAlignment="1">
      <alignment vertical="top"/>
    </xf>
    <xf numFmtId="3" fontId="0" fillId="0" borderId="0" xfId="0" applyNumberFormat="1" applyBorder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167" fontId="0" fillId="0" borderId="0" xfId="7" applyNumberFormat="1" applyFont="1"/>
    <xf numFmtId="167" fontId="0" fillId="0" borderId="0" xfId="7" applyNumberFormat="1" applyFont="1" applyAlignment="1">
      <alignment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7" fontId="2" fillId="0" borderId="0" xfId="7" applyNumberFormat="1" applyFont="1" applyAlignment="1">
      <alignment horizontal="center" vertical="top" wrapText="1"/>
    </xf>
    <xf numFmtId="166" fontId="0" fillId="0" borderId="0" xfId="1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166" fontId="2" fillId="0" borderId="0" xfId="1" applyNumberFormat="1" applyFont="1" applyFill="1" applyAlignment="1">
      <alignment vertical="top"/>
    </xf>
    <xf numFmtId="167" fontId="0" fillId="0" borderId="0" xfId="7" applyNumberFormat="1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168" fontId="0" fillId="0" borderId="0" xfId="8" applyNumberFormat="1" applyFont="1" applyFill="1" applyBorder="1" applyAlignment="1">
      <alignment horizontal="right"/>
    </xf>
    <xf numFmtId="168" fontId="0" fillId="0" borderId="0" xfId="8" applyNumberFormat="1" applyFont="1" applyFill="1" applyBorder="1" applyAlignment="1">
      <alignment horizontal="right" wrapText="1"/>
    </xf>
    <xf numFmtId="168" fontId="2" fillId="0" borderId="0" xfId="8" applyNumberFormat="1" applyFont="1" applyFill="1" applyBorder="1" applyAlignment="1">
      <alignment horizontal="right"/>
    </xf>
  </cellXfs>
  <cellStyles count="9">
    <cellStyle name="Komma" xfId="1" builtinId="3"/>
    <cellStyle name="Komma 2" xfId="2"/>
    <cellStyle name="Komma 3" xfId="3"/>
    <cellStyle name="Komma 4" xfId="4"/>
    <cellStyle name="Komma 5" xfId="6"/>
    <cellStyle name="Komma 6" xfId="7"/>
    <cellStyle name="Normal" xfId="0" builtinId="0"/>
    <cellStyle name="Normal 2" xfId="5"/>
    <cellStyle name="Valuta" xfId="8" builtinId="4"/>
  </cellStyles>
  <dxfs count="0"/>
  <tableStyles count="3" defaultTableStyle="TableStyleMedium2" defaultPivotStyle="PivotStyleLight16">
    <tableStyle name="Pivottabellstil 1" table="0" count="0"/>
    <tableStyle name="Pivottabellstil 2" table="0" count="0"/>
    <tableStyle name="Pivottabellstil 3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æger Hilde" id="{821724BB-1963-4C31-97AC-124136A372B0}" userId="S::Hilde.Jager@kud.dep.no::7d26a3c3-0543-4854-8842-11963f589859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pane xSplit="2" ySplit="2" topLeftCell="C3" activePane="bottomRight" state="frozen"/>
      <selection pane="topRight" activeCell="E1" sqref="E1"/>
      <selection pane="bottomLeft" activeCell="A7" sqref="A7"/>
      <selection pane="bottomRight" activeCell="J12" sqref="J12"/>
    </sheetView>
  </sheetViews>
  <sheetFormatPr baseColWidth="10" defaultRowHeight="15"/>
  <cols>
    <col min="1" max="1" width="35.140625" style="4" customWidth="1"/>
    <col min="2" max="2" width="12.85546875" style="10" customWidth="1"/>
    <col min="3" max="16384" width="11.42578125" style="4"/>
  </cols>
  <sheetData>
    <row r="1" spans="1:2" s="14" customFormat="1">
      <c r="A1" s="31" t="s">
        <v>288</v>
      </c>
      <c r="B1" s="30"/>
    </row>
    <row r="2" spans="1:2" ht="30">
      <c r="A2" s="3" t="s">
        <v>0</v>
      </c>
      <c r="B2" s="11" t="s">
        <v>1</v>
      </c>
    </row>
    <row r="3" spans="1:2" ht="15.75" thickBot="1">
      <c r="A3" s="15" t="s">
        <v>3</v>
      </c>
      <c r="B3" s="17">
        <v>7250000</v>
      </c>
    </row>
    <row r="4" spans="1:2" ht="15.75" thickBot="1">
      <c r="A4" s="15" t="s">
        <v>4</v>
      </c>
      <c r="B4" s="17">
        <v>5000000</v>
      </c>
    </row>
    <row r="5" spans="1:2" ht="15.75" thickBot="1">
      <c r="A5" s="15" t="s">
        <v>2</v>
      </c>
      <c r="B5" s="17">
        <v>1200000</v>
      </c>
    </row>
    <row r="6" spans="1:2" ht="15.75" thickBot="1">
      <c r="A6" s="15" t="s">
        <v>5</v>
      </c>
      <c r="B6" s="17">
        <v>3950000</v>
      </c>
    </row>
    <row r="7" spans="1:2" ht="15.75" thickBot="1">
      <c r="A7" s="16" t="s">
        <v>6</v>
      </c>
      <c r="B7" s="17">
        <v>150000</v>
      </c>
    </row>
    <row r="8" spans="1:2" ht="15.75" thickBot="1">
      <c r="A8" s="15" t="s">
        <v>7</v>
      </c>
      <c r="B8" s="17">
        <v>1840000</v>
      </c>
    </row>
    <row r="9" spans="1:2" ht="15.75" thickBot="1">
      <c r="A9" s="15" t="s">
        <v>8</v>
      </c>
      <c r="B9" s="17">
        <v>1630000</v>
      </c>
    </row>
    <row r="10" spans="1:2" ht="15.75" thickBot="1">
      <c r="A10" s="15" t="s">
        <v>9</v>
      </c>
      <c r="B10" s="17">
        <v>600000</v>
      </c>
    </row>
    <row r="11" spans="1:2" ht="15.75" thickBot="1">
      <c r="A11" s="15" t="s">
        <v>10</v>
      </c>
      <c r="B11" s="17">
        <v>910000</v>
      </c>
    </row>
    <row r="12" spans="1:2" ht="15.75" thickBot="1">
      <c r="A12" s="15" t="s">
        <v>11</v>
      </c>
      <c r="B12" s="17">
        <v>450000</v>
      </c>
    </row>
    <row r="13" spans="1:2" ht="15.75" thickBot="1">
      <c r="A13" s="15" t="s">
        <v>12</v>
      </c>
      <c r="B13" s="17">
        <v>240000</v>
      </c>
    </row>
    <row r="14" spans="1:2" ht="15.75" thickBot="1">
      <c r="A14" s="15" t="s">
        <v>13</v>
      </c>
      <c r="B14" s="17">
        <v>630000</v>
      </c>
    </row>
    <row r="15" spans="1:2">
      <c r="A15" s="2" t="s">
        <v>283</v>
      </c>
      <c r="B15" s="19">
        <f>SUM(B3:B14)</f>
        <v>23850000</v>
      </c>
    </row>
    <row r="16" spans="1:2">
      <c r="A16" s="1"/>
      <c r="B16" s="9"/>
    </row>
    <row r="17" spans="1:2">
      <c r="A17" s="1"/>
      <c r="B17" s="9"/>
    </row>
    <row r="18" spans="1:2">
      <c r="A18" s="1"/>
      <c r="B18" s="9"/>
    </row>
    <row r="19" spans="1:2">
      <c r="A19" s="1"/>
      <c r="B19" s="9"/>
    </row>
  </sheetData>
  <printOptions gridLines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zoomScaleNormal="100" workbookViewId="0">
      <pane xSplit="2" ySplit="1" topLeftCell="C2" activePane="bottomRight" state="frozen"/>
      <selection pane="topRight" activeCell="E1" sqref="E1"/>
      <selection pane="bottomLeft" activeCell="A7" sqref="A7"/>
      <selection pane="bottomRight" activeCell="B3" sqref="B3:B30"/>
    </sheetView>
  </sheetViews>
  <sheetFormatPr baseColWidth="10" defaultColWidth="11.42578125" defaultRowHeight="15"/>
  <cols>
    <col min="1" max="1" width="30.7109375" style="4" customWidth="1"/>
    <col min="2" max="2" width="12.85546875" style="10" customWidth="1"/>
    <col min="3" max="16384" width="11.42578125" style="4"/>
  </cols>
  <sheetData>
    <row r="1" spans="1:2">
      <c r="A1" s="31" t="s">
        <v>289</v>
      </c>
      <c r="B1" s="30"/>
    </row>
    <row r="2" spans="1:2" ht="30">
      <c r="A2" s="3" t="s">
        <v>0</v>
      </c>
      <c r="B2" s="8" t="s">
        <v>1</v>
      </c>
    </row>
    <row r="3" spans="1:2">
      <c r="A3" s="4" t="s">
        <v>39</v>
      </c>
      <c r="B3" s="18">
        <v>250000</v>
      </c>
    </row>
    <row r="4" spans="1:2">
      <c r="A4" s="4" t="s">
        <v>38</v>
      </c>
      <c r="B4" s="18">
        <v>250000</v>
      </c>
    </row>
    <row r="5" spans="1:2">
      <c r="A5" s="4" t="s">
        <v>37</v>
      </c>
      <c r="B5" s="18">
        <v>3000000</v>
      </c>
    </row>
    <row r="6" spans="1:2">
      <c r="A6" s="4" t="s">
        <v>36</v>
      </c>
      <c r="B6" s="18">
        <v>3000000</v>
      </c>
    </row>
    <row r="7" spans="1:2">
      <c r="A7" s="4" t="s">
        <v>36</v>
      </c>
      <c r="B7" s="18">
        <v>125000</v>
      </c>
    </row>
    <row r="8" spans="1:2">
      <c r="A8" s="4" t="s">
        <v>35</v>
      </c>
      <c r="B8" s="18">
        <v>100000</v>
      </c>
    </row>
    <row r="9" spans="1:2">
      <c r="A9" s="4" t="s">
        <v>34</v>
      </c>
      <c r="B9" s="18">
        <v>150000</v>
      </c>
    </row>
    <row r="10" spans="1:2">
      <c r="A10" s="4" t="s">
        <v>33</v>
      </c>
      <c r="B10" s="18">
        <v>1500000</v>
      </c>
    </row>
    <row r="11" spans="1:2">
      <c r="A11" s="4" t="s">
        <v>32</v>
      </c>
      <c r="B11" s="18">
        <v>125000</v>
      </c>
    </row>
    <row r="12" spans="1:2">
      <c r="A12" s="4" t="s">
        <v>31</v>
      </c>
      <c r="B12" s="18">
        <v>1950000</v>
      </c>
    </row>
    <row r="13" spans="1:2">
      <c r="A13" s="4" t="s">
        <v>30</v>
      </c>
      <c r="B13" s="18">
        <v>1650000</v>
      </c>
    </row>
    <row r="14" spans="1:2">
      <c r="A14" s="4" t="s">
        <v>29</v>
      </c>
      <c r="B14" s="18">
        <v>600000</v>
      </c>
    </row>
    <row r="15" spans="1:2">
      <c r="A15" s="4" t="s">
        <v>28</v>
      </c>
      <c r="B15" s="18">
        <v>250000</v>
      </c>
    </row>
    <row r="16" spans="1:2">
      <c r="A16" s="4" t="s">
        <v>27</v>
      </c>
      <c r="B16" s="18">
        <v>619000</v>
      </c>
    </row>
    <row r="17" spans="1:2">
      <c r="A17" s="4" t="s">
        <v>26</v>
      </c>
      <c r="B17" s="18">
        <v>1500000</v>
      </c>
    </row>
    <row r="18" spans="1:2">
      <c r="A18" s="4" t="s">
        <v>25</v>
      </c>
      <c r="B18" s="18">
        <v>2000000</v>
      </c>
    </row>
    <row r="19" spans="1:2">
      <c r="A19" s="4" t="s">
        <v>25</v>
      </c>
      <c r="B19" s="18">
        <v>200000</v>
      </c>
    </row>
    <row r="20" spans="1:2">
      <c r="A20" s="4" t="s">
        <v>24</v>
      </c>
      <c r="B20" s="18">
        <v>1000000</v>
      </c>
    </row>
    <row r="21" spans="1:2">
      <c r="A21" s="4" t="s">
        <v>23</v>
      </c>
      <c r="B21" s="18">
        <v>150000</v>
      </c>
    </row>
    <row r="22" spans="1:2">
      <c r="A22" s="4" t="s">
        <v>22</v>
      </c>
      <c r="B22" s="18">
        <v>150000</v>
      </c>
    </row>
    <row r="23" spans="1:2">
      <c r="A23" s="4" t="s">
        <v>21</v>
      </c>
      <c r="B23" s="18">
        <v>200000</v>
      </c>
    </row>
    <row r="24" spans="1:2">
      <c r="A24" s="4" t="s">
        <v>20</v>
      </c>
      <c r="B24" s="18">
        <v>1700000</v>
      </c>
    </row>
    <row r="25" spans="1:2">
      <c r="A25" s="4" t="s">
        <v>19</v>
      </c>
      <c r="B25" s="18">
        <v>250000</v>
      </c>
    </row>
    <row r="26" spans="1:2">
      <c r="A26" s="4" t="s">
        <v>18</v>
      </c>
      <c r="B26" s="18">
        <v>31000</v>
      </c>
    </row>
    <row r="27" spans="1:2">
      <c r="A27" s="4" t="s">
        <v>17</v>
      </c>
      <c r="B27" s="18">
        <v>800000</v>
      </c>
    </row>
    <row r="28" spans="1:2">
      <c r="A28" s="4" t="s">
        <v>16</v>
      </c>
      <c r="B28" s="18">
        <v>150000</v>
      </c>
    </row>
    <row r="29" spans="1:2">
      <c r="A29" s="4" t="s">
        <v>15</v>
      </c>
      <c r="B29" s="18">
        <v>31000</v>
      </c>
    </row>
    <row r="30" spans="1:2">
      <c r="A30" s="4" t="s">
        <v>14</v>
      </c>
      <c r="B30" s="18">
        <v>6500000</v>
      </c>
    </row>
    <row r="31" spans="1:2">
      <c r="A31" s="2" t="s">
        <v>283</v>
      </c>
      <c r="B31" s="19">
        <f>SUM(B2:B30)</f>
        <v>28231000</v>
      </c>
    </row>
    <row r="32" spans="1:2">
      <c r="A32" s="1"/>
      <c r="B32" s="9"/>
    </row>
    <row r="33" spans="1:2">
      <c r="A33" s="1"/>
      <c r="B33" s="9"/>
    </row>
    <row r="34" spans="1:2">
      <c r="A34" s="1"/>
      <c r="B34" s="9"/>
    </row>
    <row r="35" spans="1:2">
      <c r="A35" s="1"/>
      <c r="B35" s="9"/>
    </row>
  </sheetData>
  <printOptions gridLines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opLeftCell="A10" workbookViewId="0">
      <selection activeCell="C5" sqref="C5"/>
    </sheetView>
  </sheetViews>
  <sheetFormatPr baseColWidth="10" defaultRowHeight="15"/>
  <cols>
    <col min="1" max="1" width="43.28515625" style="4" customWidth="1"/>
    <col min="2" max="2" width="11.42578125" style="4"/>
    <col min="3" max="3" width="50" style="4" customWidth="1"/>
    <col min="4" max="16384" width="11.42578125" style="4"/>
  </cols>
  <sheetData>
    <row r="1" spans="1:2" ht="18.75">
      <c r="A1" s="5" t="s">
        <v>292</v>
      </c>
      <c r="B1" s="5"/>
    </row>
    <row r="2" spans="1:2" ht="45">
      <c r="A2" s="3" t="s">
        <v>0</v>
      </c>
      <c r="B2" s="8" t="s">
        <v>1</v>
      </c>
    </row>
    <row r="3" spans="1:2">
      <c r="A3" s="4" t="s">
        <v>78</v>
      </c>
      <c r="B3" s="18">
        <v>250000</v>
      </c>
    </row>
    <row r="4" spans="1:2">
      <c r="A4" s="4" t="s">
        <v>77</v>
      </c>
      <c r="B4" s="18">
        <v>250000</v>
      </c>
    </row>
    <row r="5" spans="1:2">
      <c r="A5" s="4" t="s">
        <v>76</v>
      </c>
      <c r="B5" s="18">
        <v>50000</v>
      </c>
    </row>
    <row r="6" spans="1:2" ht="31.5" customHeight="1">
      <c r="A6" s="4" t="s">
        <v>75</v>
      </c>
      <c r="B6" s="18">
        <v>600000</v>
      </c>
    </row>
    <row r="7" spans="1:2">
      <c r="A7" s="4" t="s">
        <v>74</v>
      </c>
      <c r="B7" s="18">
        <v>650000</v>
      </c>
    </row>
    <row r="8" spans="1:2">
      <c r="A8" s="4" t="s">
        <v>73</v>
      </c>
      <c r="B8" s="18">
        <v>200000</v>
      </c>
    </row>
    <row r="9" spans="1:2">
      <c r="A9" s="4" t="s">
        <v>72</v>
      </c>
      <c r="B9" s="18">
        <v>200000</v>
      </c>
    </row>
    <row r="10" spans="1:2">
      <c r="A10" s="4" t="s">
        <v>71</v>
      </c>
      <c r="B10" s="18">
        <v>200000</v>
      </c>
    </row>
    <row r="11" spans="1:2">
      <c r="A11" s="7" t="s">
        <v>70</v>
      </c>
      <c r="B11" s="18">
        <v>250000</v>
      </c>
    </row>
    <row r="12" spans="1:2" ht="30">
      <c r="A12" s="7" t="s">
        <v>69</v>
      </c>
      <c r="B12" s="18">
        <v>100000</v>
      </c>
    </row>
    <row r="13" spans="1:2">
      <c r="A13" s="4" t="s">
        <v>68</v>
      </c>
      <c r="B13" s="18">
        <v>250000</v>
      </c>
    </row>
    <row r="14" spans="1:2" ht="30">
      <c r="A14" s="7" t="s">
        <v>290</v>
      </c>
      <c r="B14" s="18">
        <v>300000</v>
      </c>
    </row>
    <row r="15" spans="1:2">
      <c r="A15" s="4" t="s">
        <v>67</v>
      </c>
      <c r="B15" s="18">
        <v>300000</v>
      </c>
    </row>
    <row r="16" spans="1:2">
      <c r="A16" s="7" t="s">
        <v>66</v>
      </c>
      <c r="B16" s="18">
        <v>120000</v>
      </c>
    </row>
    <row r="17" spans="1:2">
      <c r="A17" s="7" t="s">
        <v>65</v>
      </c>
      <c r="B17" s="18">
        <v>600000</v>
      </c>
    </row>
    <row r="18" spans="1:2">
      <c r="A18" s="7" t="s">
        <v>64</v>
      </c>
      <c r="B18" s="18">
        <v>350000</v>
      </c>
    </row>
    <row r="19" spans="1:2" ht="17.100000000000001" customHeight="1">
      <c r="A19" s="7" t="s">
        <v>63</v>
      </c>
      <c r="B19" s="18">
        <v>400000</v>
      </c>
    </row>
    <row r="20" spans="1:2" ht="12.6" customHeight="1">
      <c r="A20" s="7" t="s">
        <v>63</v>
      </c>
      <c r="B20" s="18">
        <v>400000</v>
      </c>
    </row>
    <row r="21" spans="1:2">
      <c r="A21" s="7" t="s">
        <v>62</v>
      </c>
      <c r="B21" s="18">
        <v>150000</v>
      </c>
    </row>
    <row r="22" spans="1:2">
      <c r="A22" s="7" t="s">
        <v>61</v>
      </c>
      <c r="B22" s="18">
        <v>800000</v>
      </c>
    </row>
    <row r="23" spans="1:2">
      <c r="A23" s="7" t="s">
        <v>60</v>
      </c>
      <c r="B23" s="18">
        <v>100000</v>
      </c>
    </row>
    <row r="24" spans="1:2">
      <c r="A24" s="7" t="s">
        <v>59</v>
      </c>
      <c r="B24" s="18">
        <v>250000</v>
      </c>
    </row>
    <row r="25" spans="1:2">
      <c r="A25" s="7" t="s">
        <v>58</v>
      </c>
      <c r="B25" s="18">
        <v>500000</v>
      </c>
    </row>
    <row r="26" spans="1:2">
      <c r="A26" s="7" t="s">
        <v>58</v>
      </c>
      <c r="B26" s="18">
        <v>300000</v>
      </c>
    </row>
    <row r="27" spans="1:2" ht="30">
      <c r="A27" s="7" t="s">
        <v>57</v>
      </c>
      <c r="B27" s="18">
        <v>500000</v>
      </c>
    </row>
    <row r="28" spans="1:2" ht="29.45" customHeight="1">
      <c r="A28" s="7" t="s">
        <v>57</v>
      </c>
      <c r="B28" s="18">
        <v>600000</v>
      </c>
    </row>
    <row r="29" spans="1:2">
      <c r="A29" s="7" t="s">
        <v>56</v>
      </c>
      <c r="B29" s="18">
        <v>200000</v>
      </c>
    </row>
    <row r="30" spans="1:2">
      <c r="A30" s="7" t="s">
        <v>56</v>
      </c>
      <c r="B30" s="18">
        <v>100000</v>
      </c>
    </row>
    <row r="31" spans="1:2" ht="15.6" customHeight="1">
      <c r="A31" s="7" t="s">
        <v>55</v>
      </c>
      <c r="B31" s="18">
        <v>100000</v>
      </c>
    </row>
    <row r="32" spans="1:2">
      <c r="A32" s="7" t="s">
        <v>54</v>
      </c>
      <c r="B32" s="18">
        <v>500000</v>
      </c>
    </row>
    <row r="33" spans="1:2">
      <c r="A33" s="7" t="s">
        <v>53</v>
      </c>
      <c r="B33" s="18">
        <v>600000</v>
      </c>
    </row>
    <row r="34" spans="1:2">
      <c r="A34" s="7" t="s">
        <v>53</v>
      </c>
      <c r="B34" s="18">
        <v>300000</v>
      </c>
    </row>
    <row r="35" spans="1:2">
      <c r="A35" s="7" t="s">
        <v>52</v>
      </c>
      <c r="B35" s="18">
        <v>250000</v>
      </c>
    </row>
    <row r="36" spans="1:2">
      <c r="A36" s="7" t="s">
        <v>52</v>
      </c>
      <c r="B36" s="18">
        <v>250000</v>
      </c>
    </row>
    <row r="37" spans="1:2">
      <c r="A37" s="7" t="s">
        <v>52</v>
      </c>
      <c r="B37" s="18">
        <v>250000</v>
      </c>
    </row>
    <row r="38" spans="1:2">
      <c r="A38" s="4" t="s">
        <v>51</v>
      </c>
      <c r="B38" s="18">
        <v>400000</v>
      </c>
    </row>
    <row r="39" spans="1:2">
      <c r="A39" s="7" t="s">
        <v>50</v>
      </c>
      <c r="B39" s="18">
        <v>500000</v>
      </c>
    </row>
    <row r="40" spans="1:2" ht="30">
      <c r="A40" s="7" t="s">
        <v>49</v>
      </c>
      <c r="B40" s="18">
        <v>30000</v>
      </c>
    </row>
    <row r="41" spans="1:2" ht="30">
      <c r="A41" s="7" t="s">
        <v>48</v>
      </c>
      <c r="B41" s="18">
        <v>300000</v>
      </c>
    </row>
    <row r="42" spans="1:2">
      <c r="A42" s="7" t="s">
        <v>47</v>
      </c>
      <c r="B42" s="18">
        <v>500000</v>
      </c>
    </row>
    <row r="43" spans="1:2" ht="13.5" customHeight="1">
      <c r="A43" s="4" t="s">
        <v>46</v>
      </c>
      <c r="B43" s="18">
        <v>170000</v>
      </c>
    </row>
    <row r="44" spans="1:2">
      <c r="A44" s="4" t="s">
        <v>45</v>
      </c>
      <c r="B44" s="18">
        <v>80000</v>
      </c>
    </row>
    <row r="45" spans="1:2">
      <c r="A45" s="4" t="s">
        <v>44</v>
      </c>
      <c r="B45" s="18">
        <v>200000</v>
      </c>
    </row>
    <row r="46" spans="1:2">
      <c r="A46" s="4" t="s">
        <v>44</v>
      </c>
      <c r="B46" s="18">
        <v>300000</v>
      </c>
    </row>
    <row r="47" spans="1:2">
      <c r="A47" s="4" t="s">
        <v>43</v>
      </c>
      <c r="B47" s="18">
        <v>100000</v>
      </c>
    </row>
    <row r="48" spans="1:2">
      <c r="A48" s="4" t="s">
        <v>42</v>
      </c>
      <c r="B48" s="18">
        <v>200000</v>
      </c>
    </row>
    <row r="49" spans="1:2">
      <c r="A49" s="4" t="s">
        <v>41</v>
      </c>
      <c r="B49" s="18">
        <v>200000</v>
      </c>
    </row>
    <row r="50" spans="1:2">
      <c r="A50" s="4" t="s">
        <v>40</v>
      </c>
      <c r="B50" s="18">
        <v>300000</v>
      </c>
    </row>
    <row r="51" spans="1:2">
      <c r="A51" s="2" t="s">
        <v>283</v>
      </c>
      <c r="B51" s="19">
        <f>SUM(B3:B50)</f>
        <v>14500000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/>
  </sheetViews>
  <sheetFormatPr baseColWidth="10" defaultRowHeight="15"/>
  <cols>
    <col min="1" max="1" width="49.140625" style="4" bestFit="1" customWidth="1"/>
    <col min="2" max="2" width="12.7109375" style="4" customWidth="1"/>
    <col min="3" max="16384" width="11.42578125" style="4"/>
  </cols>
  <sheetData>
    <row r="1" spans="1:2">
      <c r="A1" s="12" t="s">
        <v>293</v>
      </c>
    </row>
    <row r="2" spans="1:2" ht="30">
      <c r="A2" s="3" t="s">
        <v>0</v>
      </c>
      <c r="B2" s="8" t="s">
        <v>1</v>
      </c>
    </row>
    <row r="3" spans="1:2">
      <c r="A3" s="21" t="s">
        <v>116</v>
      </c>
      <c r="B3" s="18">
        <v>250000</v>
      </c>
    </row>
    <row r="4" spans="1:2">
      <c r="A4" s="21" t="s">
        <v>115</v>
      </c>
      <c r="B4" s="18">
        <v>100000</v>
      </c>
    </row>
    <row r="5" spans="1:2">
      <c r="A5" s="21" t="s">
        <v>114</v>
      </c>
      <c r="B5" s="18">
        <v>100000</v>
      </c>
    </row>
    <row r="6" spans="1:2">
      <c r="A6" s="21" t="s">
        <v>113</v>
      </c>
      <c r="B6" s="18">
        <v>250000</v>
      </c>
    </row>
    <row r="7" spans="1:2">
      <c r="A7" s="21" t="s">
        <v>112</v>
      </c>
      <c r="B7" s="18">
        <v>200000</v>
      </c>
    </row>
    <row r="8" spans="1:2">
      <c r="A8" s="21" t="s">
        <v>111</v>
      </c>
      <c r="B8" s="18">
        <v>200000</v>
      </c>
    </row>
    <row r="9" spans="1:2">
      <c r="A9" s="21" t="s">
        <v>110</v>
      </c>
      <c r="B9" s="18">
        <v>150000</v>
      </c>
    </row>
    <row r="10" spans="1:2">
      <c r="A10" s="21" t="s">
        <v>109</v>
      </c>
      <c r="B10" s="18">
        <v>150000</v>
      </c>
    </row>
    <row r="11" spans="1:2">
      <c r="A11" s="21" t="s">
        <v>108</v>
      </c>
      <c r="B11" s="18">
        <v>150000</v>
      </c>
    </row>
    <row r="12" spans="1:2">
      <c r="A12" s="21" t="s">
        <v>107</v>
      </c>
      <c r="B12" s="18">
        <v>150000</v>
      </c>
    </row>
    <row r="13" spans="1:2">
      <c r="A13" s="21" t="s">
        <v>106</v>
      </c>
      <c r="B13" s="18">
        <v>100000</v>
      </c>
    </row>
    <row r="14" spans="1:2">
      <c r="A14" s="21" t="s">
        <v>105</v>
      </c>
      <c r="B14" s="18">
        <v>450000</v>
      </c>
    </row>
    <row r="15" spans="1:2">
      <c r="A15" s="21" t="s">
        <v>104</v>
      </c>
      <c r="B15" s="18">
        <v>321000</v>
      </c>
    </row>
    <row r="16" spans="1:2">
      <c r="A16" s="21" t="s">
        <v>103</v>
      </c>
      <c r="B16" s="18">
        <v>60000</v>
      </c>
    </row>
    <row r="17" spans="1:2">
      <c r="A17" s="21" t="s">
        <v>102</v>
      </c>
      <c r="B17" s="18">
        <v>150000</v>
      </c>
    </row>
    <row r="18" spans="1:2">
      <c r="A18" s="21" t="s">
        <v>101</v>
      </c>
      <c r="B18" s="18">
        <v>60000</v>
      </c>
    </row>
    <row r="19" spans="1:2">
      <c r="A19" s="21" t="s">
        <v>100</v>
      </c>
      <c r="B19" s="18">
        <v>150000</v>
      </c>
    </row>
    <row r="20" spans="1:2">
      <c r="A20" s="21" t="s">
        <v>99</v>
      </c>
      <c r="B20" s="18">
        <v>200000</v>
      </c>
    </row>
    <row r="21" spans="1:2">
      <c r="A21" s="21" t="s">
        <v>98</v>
      </c>
      <c r="B21" s="18">
        <v>200000</v>
      </c>
    </row>
    <row r="22" spans="1:2">
      <c r="A22" s="21" t="s">
        <v>97</v>
      </c>
      <c r="B22" s="18">
        <v>150000</v>
      </c>
    </row>
    <row r="23" spans="1:2">
      <c r="A23" s="21" t="s">
        <v>96</v>
      </c>
      <c r="B23" s="18">
        <v>200000</v>
      </c>
    </row>
    <row r="24" spans="1:2">
      <c r="A24" s="21" t="s">
        <v>95</v>
      </c>
      <c r="B24" s="18">
        <v>100000</v>
      </c>
    </row>
    <row r="25" spans="1:2">
      <c r="A25" s="21" t="s">
        <v>94</v>
      </c>
      <c r="B25" s="18">
        <v>100000</v>
      </c>
    </row>
    <row r="26" spans="1:2">
      <c r="A26" s="21" t="s">
        <v>93</v>
      </c>
      <c r="B26" s="18">
        <v>500000</v>
      </c>
    </row>
    <row r="27" spans="1:2">
      <c r="A27" s="21" t="s">
        <v>93</v>
      </c>
      <c r="B27" s="18">
        <v>850000</v>
      </c>
    </row>
    <row r="28" spans="1:2">
      <c r="A28" s="21" t="s">
        <v>92</v>
      </c>
      <c r="B28" s="18">
        <v>100000</v>
      </c>
    </row>
    <row r="29" spans="1:2">
      <c r="A29" s="21" t="s">
        <v>91</v>
      </c>
      <c r="B29" s="18">
        <v>100000</v>
      </c>
    </row>
    <row r="30" spans="1:2">
      <c r="A30" s="21" t="s">
        <v>90</v>
      </c>
      <c r="B30" s="18">
        <v>200000</v>
      </c>
    </row>
    <row r="31" spans="1:2">
      <c r="A31" s="21" t="s">
        <v>89</v>
      </c>
      <c r="B31" s="18">
        <v>200000</v>
      </c>
    </row>
    <row r="32" spans="1:2">
      <c r="A32" s="21" t="s">
        <v>88</v>
      </c>
      <c r="B32" s="18">
        <v>70000</v>
      </c>
    </row>
    <row r="33" spans="1:2">
      <c r="A33" s="21" t="s">
        <v>87</v>
      </c>
      <c r="B33" s="18">
        <v>100000</v>
      </c>
    </row>
    <row r="34" spans="1:2">
      <c r="A34" s="21" t="s">
        <v>86</v>
      </c>
      <c r="B34" s="18">
        <v>250000</v>
      </c>
    </row>
    <row r="35" spans="1:2">
      <c r="A35" s="21" t="s">
        <v>85</v>
      </c>
      <c r="B35" s="18">
        <v>70000</v>
      </c>
    </row>
    <row r="36" spans="1:2">
      <c r="A36" s="21" t="s">
        <v>84</v>
      </c>
      <c r="B36" s="18">
        <v>190000</v>
      </c>
    </row>
    <row r="37" spans="1:2">
      <c r="A37" s="21" t="s">
        <v>83</v>
      </c>
      <c r="B37" s="18">
        <v>100000</v>
      </c>
    </row>
    <row r="38" spans="1:2">
      <c r="A38" s="21" t="s">
        <v>82</v>
      </c>
      <c r="B38" s="18">
        <v>250000</v>
      </c>
    </row>
    <row r="39" spans="1:2">
      <c r="A39" s="21" t="s">
        <v>81</v>
      </c>
      <c r="B39" s="18">
        <v>100000</v>
      </c>
    </row>
    <row r="40" spans="1:2">
      <c r="A40" s="21" t="s">
        <v>80</v>
      </c>
      <c r="B40" s="18">
        <v>150000</v>
      </c>
    </row>
    <row r="41" spans="1:2">
      <c r="A41" s="21" t="s">
        <v>79</v>
      </c>
      <c r="B41" s="18">
        <v>150000</v>
      </c>
    </row>
    <row r="42" spans="1:2">
      <c r="A42" s="2" t="s">
        <v>283</v>
      </c>
      <c r="B42" s="19">
        <f>SUM(B3:B41)</f>
        <v>7321000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" sqref="B3"/>
    </sheetView>
  </sheetViews>
  <sheetFormatPr baseColWidth="10" defaultRowHeight="15"/>
  <cols>
    <col min="1" max="1" width="39.85546875" style="4" bestFit="1" customWidth="1"/>
    <col min="2" max="2" width="12.85546875" style="4" customWidth="1"/>
    <col min="3" max="3" width="50.85546875" style="4" customWidth="1"/>
    <col min="4" max="16384" width="11.42578125" style="4"/>
  </cols>
  <sheetData>
    <row r="1" spans="1:4">
      <c r="A1" s="31" t="s">
        <v>287</v>
      </c>
      <c r="B1" s="30"/>
    </row>
    <row r="2" spans="1:4" ht="30">
      <c r="A2" s="3" t="s">
        <v>0</v>
      </c>
      <c r="B2" s="8" t="s">
        <v>1</v>
      </c>
    </row>
    <row r="3" spans="1:4">
      <c r="A3" s="23" t="s">
        <v>137</v>
      </c>
      <c r="B3" s="20">
        <v>500000</v>
      </c>
      <c r="C3" s="24"/>
      <c r="D3" s="22"/>
    </row>
    <row r="4" spans="1:4">
      <c r="A4" s="23" t="s">
        <v>136</v>
      </c>
      <c r="B4" s="20">
        <v>400000</v>
      </c>
      <c r="C4" s="24"/>
      <c r="D4" s="22"/>
    </row>
    <row r="5" spans="1:4">
      <c r="A5" s="23" t="s">
        <v>77</v>
      </c>
      <c r="B5" s="20">
        <v>2000000</v>
      </c>
      <c r="C5" s="24"/>
      <c r="D5" s="22"/>
    </row>
    <row r="6" spans="1:4">
      <c r="A6" s="23" t="s">
        <v>135</v>
      </c>
      <c r="B6" s="20">
        <v>5275000</v>
      </c>
      <c r="C6" s="24"/>
      <c r="D6" s="22"/>
    </row>
    <row r="7" spans="1:4">
      <c r="A7" s="23" t="s">
        <v>134</v>
      </c>
      <c r="B7" s="20">
        <v>300000</v>
      </c>
      <c r="C7" s="24"/>
      <c r="D7" s="22"/>
    </row>
    <row r="8" spans="1:4">
      <c r="A8" s="23" t="s">
        <v>65</v>
      </c>
      <c r="B8" s="20">
        <v>2120000</v>
      </c>
      <c r="C8" s="24"/>
      <c r="D8" s="22"/>
    </row>
    <row r="9" spans="1:4">
      <c r="A9" s="23" t="s">
        <v>133</v>
      </c>
      <c r="B9" s="20">
        <v>400000</v>
      </c>
      <c r="C9" s="24"/>
      <c r="D9" s="22"/>
    </row>
    <row r="10" spans="1:4">
      <c r="A10" s="23" t="s">
        <v>132</v>
      </c>
      <c r="B10" s="20">
        <v>550000</v>
      </c>
      <c r="C10" s="24"/>
      <c r="D10" s="22"/>
    </row>
    <row r="11" spans="1:4">
      <c r="A11" s="23" t="s">
        <v>28</v>
      </c>
      <c r="B11" s="20">
        <v>3400000</v>
      </c>
      <c r="C11" s="24"/>
      <c r="D11" s="22"/>
    </row>
    <row r="12" spans="1:4">
      <c r="A12" s="23" t="s">
        <v>131</v>
      </c>
      <c r="B12" s="20">
        <v>9770000</v>
      </c>
      <c r="C12" s="24"/>
      <c r="D12" s="22"/>
    </row>
    <row r="13" spans="1:4">
      <c r="A13" s="23" t="s">
        <v>130</v>
      </c>
      <c r="B13" s="20">
        <v>250000</v>
      </c>
      <c r="C13" s="24"/>
      <c r="D13" s="22"/>
    </row>
    <row r="14" spans="1:4">
      <c r="A14" s="23" t="s">
        <v>129</v>
      </c>
      <c r="B14" s="20">
        <v>1140000</v>
      </c>
      <c r="C14" s="24"/>
      <c r="D14" s="22"/>
    </row>
    <row r="15" spans="1:4">
      <c r="A15" s="23" t="s">
        <v>128</v>
      </c>
      <c r="B15" s="20">
        <v>198000</v>
      </c>
      <c r="C15" s="24"/>
      <c r="D15" s="22"/>
    </row>
    <row r="16" spans="1:4">
      <c r="A16" s="23" t="s">
        <v>127</v>
      </c>
      <c r="B16" s="20">
        <v>1100000</v>
      </c>
      <c r="C16" s="24"/>
      <c r="D16" s="22"/>
    </row>
    <row r="17" spans="1:4">
      <c r="A17" s="23" t="s">
        <v>126</v>
      </c>
      <c r="B17" s="20">
        <v>600000</v>
      </c>
      <c r="C17" s="24"/>
      <c r="D17" s="22"/>
    </row>
    <row r="18" spans="1:4">
      <c r="A18" s="23" t="s">
        <v>52</v>
      </c>
      <c r="B18" s="20">
        <v>500000</v>
      </c>
      <c r="C18" s="24"/>
      <c r="D18" s="22"/>
    </row>
    <row r="19" spans="1:4">
      <c r="A19" s="23" t="s">
        <v>125</v>
      </c>
      <c r="B19" s="20">
        <v>350000</v>
      </c>
      <c r="C19" s="24"/>
      <c r="D19" s="22"/>
    </row>
    <row r="20" spans="1:4">
      <c r="A20" s="23" t="s">
        <v>124</v>
      </c>
      <c r="B20" s="20">
        <v>300000</v>
      </c>
      <c r="C20" s="24"/>
      <c r="D20" s="22"/>
    </row>
    <row r="21" spans="1:4">
      <c r="A21" s="23" t="s">
        <v>123</v>
      </c>
      <c r="B21" s="20">
        <v>1100000</v>
      </c>
      <c r="C21" s="24"/>
      <c r="D21" s="22"/>
    </row>
    <row r="22" spans="1:4">
      <c r="A22" s="23" t="s">
        <v>122</v>
      </c>
      <c r="B22" s="20">
        <v>1000000</v>
      </c>
      <c r="C22" s="24"/>
      <c r="D22" s="22"/>
    </row>
    <row r="23" spans="1:4">
      <c r="A23" s="23" t="s">
        <v>121</v>
      </c>
      <c r="B23" s="20">
        <v>500000</v>
      </c>
      <c r="C23" s="24"/>
      <c r="D23" s="22"/>
    </row>
    <row r="24" spans="1:4">
      <c r="A24" s="23" t="s">
        <v>120</v>
      </c>
      <c r="B24" s="20">
        <v>970000</v>
      </c>
      <c r="C24" s="24"/>
      <c r="D24" s="22"/>
    </row>
    <row r="25" spans="1:4">
      <c r="A25" s="23" t="s">
        <v>119</v>
      </c>
      <c r="B25" s="20">
        <v>1500000</v>
      </c>
      <c r="C25" s="24"/>
      <c r="D25" s="22"/>
    </row>
    <row r="26" spans="1:4">
      <c r="A26" s="23" t="s">
        <v>118</v>
      </c>
      <c r="B26" s="20">
        <v>150000</v>
      </c>
      <c r="C26" s="24"/>
      <c r="D26" s="22"/>
    </row>
    <row r="27" spans="1:4">
      <c r="A27" s="23" t="s">
        <v>117</v>
      </c>
      <c r="B27" s="20">
        <v>400000</v>
      </c>
      <c r="C27" s="23"/>
      <c r="D27" s="22"/>
    </row>
    <row r="28" spans="1:4" ht="15.75" thickBot="1">
      <c r="A28" s="2" t="s">
        <v>283</v>
      </c>
      <c r="B28" s="19">
        <f>SUM(B3:B27)</f>
        <v>34773000</v>
      </c>
      <c r="C28" s="15"/>
      <c r="D28" s="22"/>
    </row>
    <row r="29" spans="1:4" ht="15.75" thickBot="1">
      <c r="C29" s="15"/>
      <c r="D29" s="22"/>
    </row>
    <row r="30" spans="1:4" ht="15.75" thickBot="1">
      <c r="C30" s="15"/>
      <c r="D30" s="22"/>
    </row>
    <row r="31" spans="1:4" ht="15.75" thickBot="1">
      <c r="C31" s="15"/>
      <c r="D31" s="22"/>
    </row>
    <row r="32" spans="1:4" ht="15.75" thickBot="1">
      <c r="C32" s="15"/>
      <c r="D32" s="22"/>
    </row>
    <row r="33" spans="3:4" ht="15.75" thickBot="1">
      <c r="C33" s="15"/>
      <c r="D33" s="22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workbookViewId="0">
      <selection activeCell="A12" sqref="A12"/>
    </sheetView>
  </sheetViews>
  <sheetFormatPr baseColWidth="10" defaultColWidth="11.42578125" defaultRowHeight="15"/>
  <cols>
    <col min="1" max="1" width="56.140625" style="4" customWidth="1"/>
    <col min="2" max="2" width="17.28515625" style="25" customWidth="1"/>
    <col min="3" max="16384" width="11.42578125" style="4"/>
  </cols>
  <sheetData>
    <row r="1" spans="1:4">
      <c r="A1" s="34" t="s">
        <v>285</v>
      </c>
      <c r="B1" s="33"/>
      <c r="C1" s="1"/>
      <c r="D1" s="1"/>
    </row>
    <row r="2" spans="1:4" s="7" customFormat="1" ht="30" customHeight="1">
      <c r="A2" s="3" t="s">
        <v>0</v>
      </c>
      <c r="B2" s="29" t="s">
        <v>1</v>
      </c>
      <c r="C2" s="6"/>
      <c r="D2" s="6"/>
    </row>
    <row r="3" spans="1:4" ht="15" customHeight="1">
      <c r="A3" s="28" t="s">
        <v>280</v>
      </c>
      <c r="B3" s="35">
        <v>4500</v>
      </c>
      <c r="C3" s="1"/>
      <c r="D3" s="1"/>
    </row>
    <row r="4" spans="1:4">
      <c r="A4" s="28" t="s">
        <v>279</v>
      </c>
      <c r="B4" s="36">
        <v>4776</v>
      </c>
      <c r="C4" s="1"/>
      <c r="D4" s="1"/>
    </row>
    <row r="5" spans="1:4">
      <c r="A5" s="28" t="s">
        <v>278</v>
      </c>
      <c r="B5" s="35">
        <v>9503</v>
      </c>
      <c r="C5" s="1"/>
      <c r="D5" s="1"/>
    </row>
    <row r="6" spans="1:4">
      <c r="A6" s="28" t="s">
        <v>277</v>
      </c>
      <c r="B6" s="35">
        <v>20294</v>
      </c>
      <c r="C6" s="1"/>
      <c r="D6" s="1"/>
    </row>
    <row r="7" spans="1:4">
      <c r="A7" s="28" t="s">
        <v>276</v>
      </c>
      <c r="B7" s="35">
        <v>21070</v>
      </c>
      <c r="C7" s="1"/>
      <c r="D7" s="1"/>
    </row>
    <row r="8" spans="1:4">
      <c r="A8" s="28" t="s">
        <v>275</v>
      </c>
      <c r="B8" s="35">
        <v>22000</v>
      </c>
      <c r="C8" s="1"/>
      <c r="D8" s="1"/>
    </row>
    <row r="9" spans="1:4">
      <c r="A9" s="28" t="s">
        <v>274</v>
      </c>
      <c r="B9" s="35">
        <v>22000</v>
      </c>
      <c r="C9" s="1"/>
      <c r="D9" s="1"/>
    </row>
    <row r="10" spans="1:4">
      <c r="A10" s="28" t="s">
        <v>273</v>
      </c>
      <c r="B10" s="35">
        <v>22515</v>
      </c>
      <c r="C10" s="1"/>
      <c r="D10" s="1"/>
    </row>
    <row r="11" spans="1:4">
      <c r="A11" s="28" t="s">
        <v>272</v>
      </c>
      <c r="B11" s="35">
        <v>23000</v>
      </c>
      <c r="C11" s="1"/>
      <c r="D11" s="1"/>
    </row>
    <row r="12" spans="1:4">
      <c r="A12" s="28" t="s">
        <v>271</v>
      </c>
      <c r="B12" s="35">
        <v>24000</v>
      </c>
      <c r="C12" s="1"/>
      <c r="D12" s="1"/>
    </row>
    <row r="13" spans="1:4">
      <c r="A13" s="28" t="s">
        <v>270</v>
      </c>
      <c r="B13" s="35">
        <v>25000</v>
      </c>
      <c r="C13" s="1"/>
      <c r="D13" s="1"/>
    </row>
    <row r="14" spans="1:4">
      <c r="A14" s="28" t="s">
        <v>269</v>
      </c>
      <c r="B14" s="36">
        <f>3990+9790+15950</f>
        <v>29730</v>
      </c>
      <c r="C14" s="1"/>
      <c r="D14" s="1"/>
    </row>
    <row r="15" spans="1:4">
      <c r="A15" s="28" t="s">
        <v>268</v>
      </c>
      <c r="B15" s="35">
        <v>30000</v>
      </c>
      <c r="C15" s="1"/>
      <c r="D15" s="1"/>
    </row>
    <row r="16" spans="1:4">
      <c r="A16" s="28" t="s">
        <v>267</v>
      </c>
      <c r="B16" s="35">
        <v>30000</v>
      </c>
      <c r="C16" s="1"/>
      <c r="D16" s="1"/>
    </row>
    <row r="17" spans="1:4">
      <c r="A17" s="28" t="s">
        <v>266</v>
      </c>
      <c r="B17" s="35">
        <v>34211</v>
      </c>
      <c r="C17" s="1"/>
      <c r="D17" s="1"/>
    </row>
    <row r="18" spans="1:4">
      <c r="A18" s="28" t="s">
        <v>265</v>
      </c>
      <c r="B18" s="35">
        <v>35000</v>
      </c>
      <c r="C18" s="1"/>
      <c r="D18" s="1"/>
    </row>
    <row r="19" spans="1:4">
      <c r="A19" s="28" t="s">
        <v>264</v>
      </c>
      <c r="B19" s="35">
        <v>38150</v>
      </c>
      <c r="C19" s="1"/>
      <c r="D19" s="1"/>
    </row>
    <row r="20" spans="1:4">
      <c r="A20" s="28" t="s">
        <v>263</v>
      </c>
      <c r="B20" s="35">
        <v>40000</v>
      </c>
      <c r="C20" s="1"/>
      <c r="D20" s="1"/>
    </row>
    <row r="21" spans="1:4">
      <c r="A21" s="28" t="s">
        <v>262</v>
      </c>
      <c r="B21" s="35">
        <v>53700</v>
      </c>
      <c r="C21" s="1"/>
      <c r="D21" s="1"/>
    </row>
    <row r="22" spans="1:4">
      <c r="A22" s="28" t="s">
        <v>261</v>
      </c>
      <c r="B22" s="35">
        <v>54000</v>
      </c>
      <c r="C22" s="1"/>
      <c r="D22" s="1"/>
    </row>
    <row r="23" spans="1:4">
      <c r="A23" s="28" t="s">
        <v>260</v>
      </c>
      <c r="B23" s="36">
        <v>55032</v>
      </c>
      <c r="C23" s="1"/>
      <c r="D23" s="1"/>
    </row>
    <row r="24" spans="1:4">
      <c r="A24" s="28" t="s">
        <v>259</v>
      </c>
      <c r="B24" s="35">
        <v>59000</v>
      </c>
      <c r="C24" s="1"/>
      <c r="D24" s="1"/>
    </row>
    <row r="25" spans="1:4">
      <c r="A25" s="28" t="s">
        <v>258</v>
      </c>
      <c r="B25" s="35">
        <v>63200</v>
      </c>
      <c r="C25" s="1"/>
      <c r="D25" s="1"/>
    </row>
    <row r="26" spans="1:4">
      <c r="A26" s="28" t="s">
        <v>257</v>
      </c>
      <c r="B26" s="35">
        <v>64740</v>
      </c>
      <c r="C26" s="1"/>
      <c r="D26" s="1"/>
    </row>
    <row r="27" spans="1:4">
      <c r="A27" s="28" t="s">
        <v>256</v>
      </c>
      <c r="B27" s="35">
        <v>70000</v>
      </c>
      <c r="C27" s="1"/>
      <c r="D27" s="1"/>
    </row>
    <row r="28" spans="1:4">
      <c r="A28" s="28" t="s">
        <v>255</v>
      </c>
      <c r="B28" s="35">
        <v>75800</v>
      </c>
      <c r="C28" s="1"/>
      <c r="D28" s="1"/>
    </row>
    <row r="29" spans="1:4">
      <c r="A29" s="28" t="s">
        <v>254</v>
      </c>
      <c r="B29" s="35">
        <v>75800</v>
      </c>
      <c r="C29" s="1"/>
      <c r="D29" s="1"/>
    </row>
    <row r="30" spans="1:4">
      <c r="A30" s="28" t="s">
        <v>253</v>
      </c>
      <c r="B30" s="35">
        <v>75800</v>
      </c>
      <c r="C30" s="1"/>
      <c r="D30" s="1"/>
    </row>
    <row r="31" spans="1:4">
      <c r="A31" s="28" t="s">
        <v>252</v>
      </c>
      <c r="B31" s="35">
        <v>75800</v>
      </c>
      <c r="C31" s="1"/>
      <c r="D31" s="1"/>
    </row>
    <row r="32" spans="1:4">
      <c r="A32" s="28" t="s">
        <v>251</v>
      </c>
      <c r="B32" s="35">
        <v>75800</v>
      </c>
      <c r="C32" s="1"/>
      <c r="D32" s="1"/>
    </row>
    <row r="33" spans="1:4">
      <c r="A33" s="28" t="s">
        <v>250</v>
      </c>
      <c r="B33" s="35">
        <v>75800</v>
      </c>
      <c r="C33" s="1"/>
      <c r="D33" s="1"/>
    </row>
    <row r="34" spans="1:4">
      <c r="A34" s="28" t="s">
        <v>249</v>
      </c>
      <c r="B34" s="35">
        <v>75800</v>
      </c>
      <c r="C34" s="1"/>
      <c r="D34" s="1"/>
    </row>
    <row r="35" spans="1:4">
      <c r="A35" s="28" t="s">
        <v>248</v>
      </c>
      <c r="B35" s="35">
        <v>75800</v>
      </c>
      <c r="C35" s="1"/>
      <c r="D35" s="1"/>
    </row>
    <row r="36" spans="1:4">
      <c r="A36" s="28" t="s">
        <v>247</v>
      </c>
      <c r="B36" s="35">
        <v>75800</v>
      </c>
      <c r="C36" s="1"/>
      <c r="D36" s="1"/>
    </row>
    <row r="37" spans="1:4">
      <c r="A37" s="28" t="s">
        <v>246</v>
      </c>
      <c r="B37" s="35">
        <v>75800</v>
      </c>
      <c r="C37" s="1"/>
      <c r="D37" s="1"/>
    </row>
    <row r="38" spans="1:4">
      <c r="A38" s="28" t="s">
        <v>245</v>
      </c>
      <c r="B38" s="35">
        <v>75800</v>
      </c>
      <c r="C38" s="1"/>
      <c r="D38" s="1"/>
    </row>
    <row r="39" spans="1:4">
      <c r="A39" s="28" t="s">
        <v>244</v>
      </c>
      <c r="B39" s="35">
        <v>75800</v>
      </c>
      <c r="C39" s="1"/>
      <c r="D39" s="1"/>
    </row>
    <row r="40" spans="1:4">
      <c r="A40" s="28" t="s">
        <v>243</v>
      </c>
      <c r="B40" s="35">
        <v>75800</v>
      </c>
      <c r="C40" s="1"/>
      <c r="D40" s="1"/>
    </row>
    <row r="41" spans="1:4">
      <c r="A41" s="28" t="s">
        <v>242</v>
      </c>
      <c r="B41" s="35">
        <v>75800</v>
      </c>
      <c r="C41" s="1"/>
      <c r="D41" s="1"/>
    </row>
    <row r="42" spans="1:4">
      <c r="A42" s="28" t="s">
        <v>241</v>
      </c>
      <c r="B42" s="35">
        <v>75800</v>
      </c>
      <c r="C42" s="1"/>
      <c r="D42" s="1"/>
    </row>
    <row r="43" spans="1:4">
      <c r="A43" s="28" t="s">
        <v>240</v>
      </c>
      <c r="B43" s="35">
        <v>75800</v>
      </c>
      <c r="C43" s="1"/>
      <c r="D43" s="1"/>
    </row>
    <row r="44" spans="1:4">
      <c r="A44" s="28" t="s">
        <v>239</v>
      </c>
      <c r="B44" s="35">
        <v>75800</v>
      </c>
      <c r="C44" s="1"/>
      <c r="D44" s="1"/>
    </row>
    <row r="45" spans="1:4">
      <c r="A45" s="28" t="s">
        <v>238</v>
      </c>
      <c r="B45" s="35">
        <v>75800</v>
      </c>
      <c r="C45" s="1"/>
      <c r="D45" s="1"/>
    </row>
    <row r="46" spans="1:4">
      <c r="A46" s="28" t="s">
        <v>237</v>
      </c>
      <c r="B46" s="35">
        <v>75800</v>
      </c>
      <c r="C46" s="1"/>
      <c r="D46" s="1"/>
    </row>
    <row r="47" spans="1:4">
      <c r="A47" s="28" t="s">
        <v>236</v>
      </c>
      <c r="B47" s="35">
        <v>75800</v>
      </c>
      <c r="C47" s="1"/>
      <c r="D47" s="1"/>
    </row>
    <row r="48" spans="1:4">
      <c r="A48" s="28" t="s">
        <v>235</v>
      </c>
      <c r="B48" s="35">
        <v>75800</v>
      </c>
      <c r="C48" s="1"/>
      <c r="D48" s="1"/>
    </row>
    <row r="49" spans="1:4">
      <c r="A49" s="28" t="s">
        <v>234</v>
      </c>
      <c r="B49" s="35">
        <v>75800</v>
      </c>
      <c r="C49" s="1"/>
      <c r="D49" s="1"/>
    </row>
    <row r="50" spans="1:4">
      <c r="A50" s="28" t="s">
        <v>233</v>
      </c>
      <c r="B50" s="35">
        <v>75800</v>
      </c>
      <c r="C50" s="1"/>
      <c r="D50" s="1"/>
    </row>
    <row r="51" spans="1:4">
      <c r="A51" s="28" t="s">
        <v>232</v>
      </c>
      <c r="B51" s="35">
        <v>75800</v>
      </c>
      <c r="C51" s="1"/>
      <c r="D51" s="1"/>
    </row>
    <row r="52" spans="1:4">
      <c r="A52" s="28" t="s">
        <v>231</v>
      </c>
      <c r="B52" s="35">
        <v>75800</v>
      </c>
      <c r="C52" s="1"/>
      <c r="D52" s="1"/>
    </row>
    <row r="53" spans="1:4">
      <c r="A53" s="27" t="s">
        <v>230</v>
      </c>
      <c r="B53" s="35">
        <v>75800</v>
      </c>
      <c r="C53" s="1"/>
      <c r="D53" s="1"/>
    </row>
    <row r="54" spans="1:4">
      <c r="A54" s="27" t="s">
        <v>229</v>
      </c>
      <c r="B54" s="35">
        <v>75800</v>
      </c>
      <c r="C54" s="1"/>
      <c r="D54" s="1"/>
    </row>
    <row r="55" spans="1:4">
      <c r="A55" s="28" t="s">
        <v>228</v>
      </c>
      <c r="B55" s="35">
        <v>75800</v>
      </c>
      <c r="C55" s="1"/>
      <c r="D55" s="1"/>
    </row>
    <row r="56" spans="1:4">
      <c r="A56" s="27" t="s">
        <v>227</v>
      </c>
      <c r="B56" s="35">
        <v>75800</v>
      </c>
      <c r="C56" s="1"/>
      <c r="D56" s="1"/>
    </row>
    <row r="57" spans="1:4">
      <c r="A57" s="27" t="s">
        <v>226</v>
      </c>
      <c r="B57" s="35">
        <v>75800</v>
      </c>
      <c r="C57" s="1"/>
      <c r="D57" s="1"/>
    </row>
    <row r="58" spans="1:4">
      <c r="A58" s="27" t="s">
        <v>225</v>
      </c>
      <c r="B58" s="35">
        <v>75800</v>
      </c>
      <c r="C58" s="1"/>
      <c r="D58" s="1"/>
    </row>
    <row r="59" spans="1:4">
      <c r="A59" s="27" t="s">
        <v>224</v>
      </c>
      <c r="B59" s="35">
        <v>75800</v>
      </c>
      <c r="C59" s="1"/>
      <c r="D59" s="1"/>
    </row>
    <row r="60" spans="1:4">
      <c r="A60" s="27" t="s">
        <v>223</v>
      </c>
      <c r="B60" s="35">
        <v>75800</v>
      </c>
      <c r="C60" s="1"/>
      <c r="D60" s="1"/>
    </row>
    <row r="61" spans="1:4">
      <c r="A61" s="27" t="s">
        <v>222</v>
      </c>
      <c r="B61" s="35">
        <v>75800</v>
      </c>
      <c r="C61" s="1"/>
      <c r="D61" s="1"/>
    </row>
    <row r="62" spans="1:4">
      <c r="A62" s="28" t="s">
        <v>221</v>
      </c>
      <c r="B62" s="35">
        <v>75800</v>
      </c>
      <c r="C62" s="1"/>
      <c r="D62" s="1"/>
    </row>
    <row r="63" spans="1:4">
      <c r="A63" s="27" t="s">
        <v>220</v>
      </c>
      <c r="B63" s="35">
        <v>75800</v>
      </c>
      <c r="C63" s="1"/>
      <c r="D63" s="1"/>
    </row>
    <row r="64" spans="1:4">
      <c r="A64" s="27" t="s">
        <v>219</v>
      </c>
      <c r="B64" s="35">
        <v>75800</v>
      </c>
      <c r="C64" s="1"/>
      <c r="D64" s="1"/>
    </row>
    <row r="65" spans="1:4">
      <c r="A65" s="27" t="s">
        <v>218</v>
      </c>
      <c r="B65" s="35">
        <v>75800</v>
      </c>
      <c r="C65" s="1"/>
      <c r="D65" s="1"/>
    </row>
    <row r="66" spans="1:4">
      <c r="A66" s="27" t="s">
        <v>217</v>
      </c>
      <c r="B66" s="35">
        <v>75800</v>
      </c>
      <c r="C66" s="1"/>
      <c r="D66" s="1"/>
    </row>
    <row r="67" spans="1:4">
      <c r="A67" s="27" t="s">
        <v>216</v>
      </c>
      <c r="B67" s="35">
        <v>75800</v>
      </c>
      <c r="C67" s="1"/>
      <c r="D67" s="1"/>
    </row>
    <row r="68" spans="1:4">
      <c r="A68" s="27" t="s">
        <v>215</v>
      </c>
      <c r="B68" s="35">
        <v>75800</v>
      </c>
      <c r="C68" s="1"/>
      <c r="D68" s="1"/>
    </row>
    <row r="69" spans="1:4">
      <c r="A69" s="27" t="s">
        <v>214</v>
      </c>
      <c r="B69" s="35">
        <v>75800</v>
      </c>
      <c r="C69" s="1"/>
      <c r="D69" s="1"/>
    </row>
    <row r="70" spans="1:4">
      <c r="A70" s="27" t="s">
        <v>213</v>
      </c>
      <c r="B70" s="35">
        <v>75800</v>
      </c>
      <c r="C70" s="1"/>
      <c r="D70" s="1"/>
    </row>
    <row r="71" spans="1:4">
      <c r="A71" s="27" t="s">
        <v>212</v>
      </c>
      <c r="B71" s="35">
        <v>75800</v>
      </c>
      <c r="C71" s="1"/>
      <c r="D71" s="1"/>
    </row>
    <row r="72" spans="1:4">
      <c r="A72" s="27" t="s">
        <v>211</v>
      </c>
      <c r="B72" s="35">
        <v>75800</v>
      </c>
      <c r="C72" s="1"/>
      <c r="D72" s="1"/>
    </row>
    <row r="73" spans="1:4">
      <c r="A73" s="27" t="s">
        <v>210</v>
      </c>
      <c r="B73" s="35">
        <v>75800</v>
      </c>
      <c r="C73" s="1"/>
      <c r="D73" s="1"/>
    </row>
    <row r="74" spans="1:4">
      <c r="A74" s="27" t="s">
        <v>209</v>
      </c>
      <c r="B74" s="35">
        <v>75800</v>
      </c>
      <c r="C74" s="1"/>
      <c r="D74" s="1"/>
    </row>
    <row r="75" spans="1:4">
      <c r="A75" s="27" t="s">
        <v>208</v>
      </c>
      <c r="B75" s="35">
        <v>75800</v>
      </c>
      <c r="C75" s="1"/>
      <c r="D75" s="1"/>
    </row>
    <row r="76" spans="1:4">
      <c r="A76" s="27" t="s">
        <v>207</v>
      </c>
      <c r="B76" s="35">
        <v>75800</v>
      </c>
      <c r="C76" s="1"/>
      <c r="D76" s="1"/>
    </row>
    <row r="77" spans="1:4">
      <c r="A77" s="27" t="s">
        <v>206</v>
      </c>
      <c r="B77" s="35">
        <v>75800</v>
      </c>
      <c r="C77" s="1"/>
      <c r="D77" s="1"/>
    </row>
    <row r="78" spans="1:4">
      <c r="A78" s="27" t="s">
        <v>205</v>
      </c>
      <c r="B78" s="35">
        <v>75800</v>
      </c>
      <c r="C78" s="1"/>
      <c r="D78" s="1"/>
    </row>
    <row r="79" spans="1:4">
      <c r="A79" s="27" t="s">
        <v>204</v>
      </c>
      <c r="B79" s="35">
        <v>75800</v>
      </c>
      <c r="C79" s="1"/>
      <c r="D79" s="1"/>
    </row>
    <row r="80" spans="1:4">
      <c r="A80" s="2" t="s">
        <v>286</v>
      </c>
      <c r="B80" s="37">
        <f>SUM(B3:B78,B79)</f>
        <v>4797021</v>
      </c>
      <c r="C80" s="1"/>
      <c r="D80" s="1"/>
    </row>
    <row r="81" spans="1:4">
      <c r="A81" s="1"/>
      <c r="B81" s="26"/>
      <c r="C81" s="1"/>
      <c r="D81" s="1"/>
    </row>
    <row r="82" spans="1:4">
      <c r="A82" s="1"/>
      <c r="B82" s="26"/>
      <c r="C82" s="1"/>
      <c r="D82" s="1"/>
    </row>
    <row r="83" spans="1:4">
      <c r="A83" s="1"/>
      <c r="B83" s="26"/>
      <c r="C83" s="1"/>
      <c r="D83" s="1"/>
    </row>
    <row r="84" spans="1:4">
      <c r="A84" s="1"/>
      <c r="B84" s="26"/>
      <c r="C84" s="1"/>
      <c r="D84" s="1"/>
    </row>
    <row r="85" spans="1:4">
      <c r="A85" s="1"/>
      <c r="B85" s="26"/>
      <c r="C85" s="1"/>
      <c r="D85" s="1"/>
    </row>
    <row r="86" spans="1:4">
      <c r="A86" s="1"/>
      <c r="B86" s="26"/>
      <c r="C86" s="1"/>
      <c r="D86" s="1"/>
    </row>
    <row r="87" spans="1:4">
      <c r="A87" s="1"/>
      <c r="B87" s="26"/>
      <c r="C87" s="1"/>
      <c r="D87" s="1"/>
    </row>
    <row r="88" spans="1:4">
      <c r="A88" s="1"/>
      <c r="B88" s="26"/>
      <c r="C88" s="1"/>
      <c r="D88" s="1"/>
    </row>
    <row r="89" spans="1:4">
      <c r="A89" s="1"/>
      <c r="B89" s="26"/>
      <c r="C89" s="1"/>
      <c r="D89" s="1"/>
    </row>
    <row r="90" spans="1:4">
      <c r="A90" s="1"/>
      <c r="B90" s="26"/>
      <c r="C90" s="1"/>
      <c r="D90" s="1"/>
    </row>
    <row r="91" spans="1:4">
      <c r="A91" s="1"/>
      <c r="B91" s="26"/>
      <c r="C91" s="1"/>
      <c r="D91" s="1"/>
    </row>
    <row r="92" spans="1:4">
      <c r="A92" s="1"/>
      <c r="B92" s="26"/>
      <c r="C92" s="1"/>
      <c r="D92" s="1"/>
    </row>
    <row r="93" spans="1:4">
      <c r="A93" s="1"/>
      <c r="B93" s="26"/>
      <c r="C93" s="1"/>
      <c r="D93" s="1"/>
    </row>
    <row r="94" spans="1:4">
      <c r="A94" s="1"/>
      <c r="B94" s="26"/>
      <c r="C94" s="1"/>
      <c r="D94" s="1"/>
    </row>
    <row r="95" spans="1:4">
      <c r="A95" s="1"/>
      <c r="B95" s="26"/>
      <c r="C95" s="1"/>
      <c r="D95" s="1"/>
    </row>
    <row r="96" spans="1:4">
      <c r="A96" s="1"/>
      <c r="B96" s="26"/>
      <c r="C96" s="1"/>
      <c r="D96" s="1"/>
    </row>
    <row r="97" spans="1:4">
      <c r="A97" s="1"/>
      <c r="B97" s="26"/>
      <c r="C97" s="1"/>
      <c r="D97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zoomScaleNormal="100" workbookViewId="0">
      <pane xSplit="2" ySplit="2" topLeftCell="C3" activePane="bottomRight" state="frozen"/>
      <selection pane="topRight" activeCell="E1" sqref="E1"/>
      <selection pane="bottomLeft" activeCell="A7" sqref="A7"/>
      <selection pane="bottomRight"/>
    </sheetView>
  </sheetViews>
  <sheetFormatPr baseColWidth="10" defaultColWidth="11.42578125" defaultRowHeight="15"/>
  <cols>
    <col min="1" max="1" width="42.7109375" style="4" customWidth="1"/>
    <col min="2" max="2" width="12.85546875" style="10" customWidth="1"/>
    <col min="3" max="16384" width="11.42578125" style="4"/>
  </cols>
  <sheetData>
    <row r="1" spans="1:2" s="13" customFormat="1">
      <c r="A1" s="31" t="s">
        <v>284</v>
      </c>
      <c r="B1" s="32"/>
    </row>
    <row r="2" spans="1:2" ht="30">
      <c r="A2" s="3" t="s">
        <v>0</v>
      </c>
      <c r="B2" s="11" t="s">
        <v>1</v>
      </c>
    </row>
    <row r="3" spans="1:2">
      <c r="A3" s="1" t="s">
        <v>203</v>
      </c>
      <c r="B3" s="9">
        <v>10265946</v>
      </c>
    </row>
    <row r="4" spans="1:2">
      <c r="A4" s="1" t="s">
        <v>202</v>
      </c>
      <c r="B4" s="9">
        <v>7367290</v>
      </c>
    </row>
    <row r="5" spans="1:2">
      <c r="A5" s="1" t="s">
        <v>201</v>
      </c>
      <c r="B5" s="9">
        <v>3000000</v>
      </c>
    </row>
    <row r="6" spans="1:2">
      <c r="A6" s="1" t="s">
        <v>200</v>
      </c>
      <c r="B6" s="9">
        <v>1858261</v>
      </c>
    </row>
    <row r="7" spans="1:2">
      <c r="A7" s="1" t="s">
        <v>199</v>
      </c>
      <c r="B7" s="9">
        <v>1822570</v>
      </c>
    </row>
    <row r="8" spans="1:2">
      <c r="A8" s="1" t="s">
        <v>198</v>
      </c>
      <c r="B8" s="9">
        <v>1925250</v>
      </c>
    </row>
    <row r="9" spans="1:2">
      <c r="A9" s="1" t="s">
        <v>197</v>
      </c>
      <c r="B9" s="9">
        <v>700000</v>
      </c>
    </row>
    <row r="10" spans="1:2">
      <c r="A10" s="1" t="s">
        <v>196</v>
      </c>
      <c r="B10" s="9">
        <v>1925250</v>
      </c>
    </row>
    <row r="11" spans="1:2">
      <c r="A11" s="1" t="s">
        <v>195</v>
      </c>
      <c r="B11" s="9">
        <v>400000</v>
      </c>
    </row>
    <row r="12" spans="1:2">
      <c r="A12" s="1" t="s">
        <v>194</v>
      </c>
      <c r="B12" s="9">
        <v>1668550</v>
      </c>
    </row>
    <row r="13" spans="1:2">
      <c r="A13" s="1" t="s">
        <v>193</v>
      </c>
      <c r="B13" s="9">
        <v>1514530</v>
      </c>
    </row>
    <row r="14" spans="1:2">
      <c r="A14" s="1" t="s">
        <v>192</v>
      </c>
      <c r="B14" s="9">
        <v>5647400</v>
      </c>
    </row>
    <row r="15" spans="1:2">
      <c r="A15" s="1" t="s">
        <v>191</v>
      </c>
      <c r="B15" s="9">
        <v>4000000</v>
      </c>
    </row>
    <row r="16" spans="1:2">
      <c r="A16" s="1" t="s">
        <v>190</v>
      </c>
      <c r="B16" s="9">
        <v>4500000</v>
      </c>
    </row>
    <row r="17" spans="1:2">
      <c r="A17" s="1" t="s">
        <v>189</v>
      </c>
      <c r="B17" s="9">
        <v>2833968</v>
      </c>
    </row>
    <row r="18" spans="1:2">
      <c r="A18" s="1" t="s">
        <v>188</v>
      </c>
      <c r="B18" s="9">
        <v>3700000</v>
      </c>
    </row>
    <row r="19" spans="1:2">
      <c r="A19" s="1" t="s">
        <v>187</v>
      </c>
      <c r="B19" s="9">
        <v>350000</v>
      </c>
    </row>
    <row r="20" spans="1:2">
      <c r="A20" s="1" t="s">
        <v>186</v>
      </c>
      <c r="B20" s="9">
        <v>515378</v>
      </c>
    </row>
    <row r="21" spans="1:2">
      <c r="A21" s="1" t="s">
        <v>185</v>
      </c>
      <c r="B21" s="9">
        <v>333710</v>
      </c>
    </row>
    <row r="22" spans="1:2">
      <c r="A22" s="1" t="s">
        <v>184</v>
      </c>
      <c r="B22" s="9">
        <v>102680</v>
      </c>
    </row>
    <row r="23" spans="1:2">
      <c r="A23" s="1" t="s">
        <v>183</v>
      </c>
      <c r="B23" s="9">
        <v>123216</v>
      </c>
    </row>
    <row r="24" spans="1:2">
      <c r="A24" s="1" t="s">
        <v>182</v>
      </c>
      <c r="B24" s="9">
        <v>1000000</v>
      </c>
    </row>
    <row r="25" spans="1:2">
      <c r="A25" s="1" t="s">
        <v>181</v>
      </c>
      <c r="B25" s="9">
        <v>700000</v>
      </c>
    </row>
    <row r="26" spans="1:2">
      <c r="A26" s="1" t="s">
        <v>180</v>
      </c>
      <c r="B26" s="9">
        <v>1741000</v>
      </c>
    </row>
    <row r="27" spans="1:2">
      <c r="A27" s="2" t="s">
        <v>283</v>
      </c>
      <c r="B27" s="19">
        <f>SUM(B3:B26)</f>
        <v>57994999</v>
      </c>
    </row>
    <row r="28" spans="1:2">
      <c r="A28" s="1"/>
      <c r="B28" s="9"/>
    </row>
    <row r="29" spans="1:2">
      <c r="A29" s="1"/>
      <c r="B29" s="9"/>
    </row>
    <row r="30" spans="1:2">
      <c r="A30" s="1"/>
      <c r="B30" s="9"/>
    </row>
    <row r="31" spans="1:2">
      <c r="A31" s="1"/>
      <c r="B31" s="9"/>
    </row>
  </sheetData>
  <printOptions gridLines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120" zoomScaleNormal="120" workbookViewId="0">
      <pane xSplit="2" ySplit="2" topLeftCell="C3" activePane="bottomRight" state="frozen"/>
      <selection pane="topRight" activeCell="E1" sqref="E1"/>
      <selection pane="bottomLeft" activeCell="A7" sqref="A7"/>
      <selection pane="bottomRight" activeCell="B3" sqref="B3:B9"/>
    </sheetView>
  </sheetViews>
  <sheetFormatPr baseColWidth="10" defaultColWidth="11.42578125" defaultRowHeight="15"/>
  <cols>
    <col min="1" max="1" width="43.28515625" style="4" customWidth="1"/>
    <col min="2" max="2" width="16.85546875" style="10" customWidth="1"/>
    <col min="3" max="16384" width="11.42578125" style="4"/>
  </cols>
  <sheetData>
    <row r="1" spans="1:2">
      <c r="A1" s="12" t="s">
        <v>282</v>
      </c>
    </row>
    <row r="2" spans="1:2" ht="30">
      <c r="A2" s="3" t="s">
        <v>0</v>
      </c>
      <c r="B2" s="11" t="s">
        <v>1</v>
      </c>
    </row>
    <row r="3" spans="1:2">
      <c r="A3" s="1" t="s">
        <v>77</v>
      </c>
      <c r="B3" s="9">
        <v>1300000</v>
      </c>
    </row>
    <row r="4" spans="1:2">
      <c r="A4" s="1" t="s">
        <v>179</v>
      </c>
      <c r="B4" s="9">
        <v>1500000</v>
      </c>
    </row>
    <row r="5" spans="1:2">
      <c r="A5" s="1" t="s">
        <v>178</v>
      </c>
      <c r="B5" s="10">
        <v>1475000</v>
      </c>
    </row>
    <row r="6" spans="1:2">
      <c r="A6" s="1" t="s">
        <v>177</v>
      </c>
      <c r="B6" s="9">
        <v>1100000</v>
      </c>
    </row>
    <row r="7" spans="1:2">
      <c r="A7" s="1" t="s">
        <v>36</v>
      </c>
      <c r="B7" s="9">
        <v>300000</v>
      </c>
    </row>
    <row r="8" spans="1:2">
      <c r="A8" s="1" t="s">
        <v>176</v>
      </c>
      <c r="B8" s="9">
        <v>250000</v>
      </c>
    </row>
    <row r="9" spans="1:2">
      <c r="A9" s="1" t="s">
        <v>160</v>
      </c>
      <c r="B9" s="9">
        <v>300000</v>
      </c>
    </row>
    <row r="10" spans="1:2">
      <c r="A10" s="2" t="s">
        <v>281</v>
      </c>
      <c r="B10" s="19">
        <f>SUM(B3:B9)</f>
        <v>6225000</v>
      </c>
    </row>
    <row r="11" spans="1:2">
      <c r="A11" s="1"/>
      <c r="B11" s="9"/>
    </row>
    <row r="12" spans="1:2">
      <c r="A12" s="1"/>
      <c r="B12" s="9"/>
    </row>
    <row r="13" spans="1:2">
      <c r="A13" s="1"/>
      <c r="B13" s="9"/>
    </row>
    <row r="14" spans="1:2">
      <c r="A14" s="1"/>
      <c r="B14" s="9"/>
    </row>
  </sheetData>
  <printOptions gridLines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zoomScale="120" zoomScaleNormal="120" workbookViewId="0">
      <pane xSplit="2" ySplit="2" topLeftCell="C33" activePane="bottomRight" state="frozen"/>
      <selection pane="topRight" activeCell="E1" sqref="E1"/>
      <selection pane="bottomLeft" activeCell="A7" sqref="A7"/>
      <selection pane="bottomRight" activeCell="E35" sqref="E35"/>
    </sheetView>
  </sheetViews>
  <sheetFormatPr baseColWidth="10" defaultColWidth="11.42578125" defaultRowHeight="15"/>
  <cols>
    <col min="1" max="1" width="39.42578125" style="4" customWidth="1"/>
    <col min="2" max="2" width="15.7109375" style="10" customWidth="1"/>
    <col min="3" max="16384" width="11.42578125" style="4"/>
  </cols>
  <sheetData>
    <row r="1" spans="1:2" s="14" customFormat="1">
      <c r="A1" s="31" t="s">
        <v>291</v>
      </c>
      <c r="B1" s="30"/>
    </row>
    <row r="2" spans="1:2" ht="30">
      <c r="A2" s="3" t="s">
        <v>0</v>
      </c>
      <c r="B2" s="11" t="s">
        <v>1</v>
      </c>
    </row>
    <row r="3" spans="1:2">
      <c r="A3" s="1" t="s">
        <v>175</v>
      </c>
      <c r="B3" s="9">
        <v>50000</v>
      </c>
    </row>
    <row r="4" spans="1:2">
      <c r="A4" s="1" t="s">
        <v>174</v>
      </c>
      <c r="B4" s="9">
        <v>32750</v>
      </c>
    </row>
    <row r="5" spans="1:2">
      <c r="A5" s="1" t="s">
        <v>173</v>
      </c>
      <c r="B5" s="9">
        <v>40800</v>
      </c>
    </row>
    <row r="6" spans="1:2">
      <c r="A6" s="1" t="s">
        <v>172</v>
      </c>
      <c r="B6" s="9">
        <v>100000</v>
      </c>
    </row>
    <row r="7" spans="1:2">
      <c r="A7" s="1" t="s">
        <v>171</v>
      </c>
      <c r="B7" s="9">
        <v>24000</v>
      </c>
    </row>
    <row r="8" spans="1:2">
      <c r="A8" s="1" t="s">
        <v>77</v>
      </c>
      <c r="B8" s="9">
        <v>495000</v>
      </c>
    </row>
    <row r="9" spans="1:2">
      <c r="A9" s="1" t="s">
        <v>170</v>
      </c>
      <c r="B9" s="9">
        <v>150000</v>
      </c>
    </row>
    <row r="10" spans="1:2">
      <c r="A10" s="1" t="s">
        <v>169</v>
      </c>
      <c r="B10" s="9">
        <v>3000</v>
      </c>
    </row>
    <row r="11" spans="1:2">
      <c r="A11" s="1" t="s">
        <v>168</v>
      </c>
      <c r="B11" s="9">
        <v>80500</v>
      </c>
    </row>
    <row r="12" spans="1:2">
      <c r="A12" s="1" t="s">
        <v>167</v>
      </c>
      <c r="B12" s="9">
        <v>87000</v>
      </c>
    </row>
    <row r="13" spans="1:2">
      <c r="A13" s="1" t="s">
        <v>166</v>
      </c>
      <c r="B13" s="9">
        <v>50000</v>
      </c>
    </row>
    <row r="14" spans="1:2">
      <c r="A14" s="1" t="s">
        <v>165</v>
      </c>
      <c r="B14" s="9">
        <v>30000</v>
      </c>
    </row>
    <row r="15" spans="1:2">
      <c r="A15" s="1" t="s">
        <v>164</v>
      </c>
      <c r="B15" s="9">
        <v>20000</v>
      </c>
    </row>
    <row r="16" spans="1:2">
      <c r="A16" s="1" t="s">
        <v>163</v>
      </c>
      <c r="B16" s="9">
        <v>146000</v>
      </c>
    </row>
    <row r="17" spans="1:2">
      <c r="A17" s="1" t="s">
        <v>162</v>
      </c>
      <c r="B17" s="9">
        <v>18000</v>
      </c>
    </row>
    <row r="18" spans="1:2">
      <c r="A18" s="1" t="s">
        <v>161</v>
      </c>
      <c r="B18" s="9">
        <v>100000</v>
      </c>
    </row>
    <row r="19" spans="1:2">
      <c r="A19" s="1" t="s">
        <v>160</v>
      </c>
      <c r="B19" s="9">
        <v>150000</v>
      </c>
    </row>
    <row r="20" spans="1:2">
      <c r="A20" s="1" t="s">
        <v>159</v>
      </c>
      <c r="B20" s="9">
        <v>90000</v>
      </c>
    </row>
    <row r="21" spans="1:2">
      <c r="A21" s="1" t="s">
        <v>158</v>
      </c>
      <c r="B21" s="9">
        <v>59850</v>
      </c>
    </row>
    <row r="22" spans="1:2">
      <c r="A22" s="1" t="s">
        <v>157</v>
      </c>
      <c r="B22" s="9">
        <v>123630</v>
      </c>
    </row>
    <row r="23" spans="1:2">
      <c r="A23" s="1" t="s">
        <v>156</v>
      </c>
      <c r="B23" s="9">
        <v>32500</v>
      </c>
    </row>
    <row r="24" spans="1:2">
      <c r="A24" s="1" t="s">
        <v>155</v>
      </c>
      <c r="B24" s="9">
        <v>70000</v>
      </c>
    </row>
    <row r="25" spans="1:2">
      <c r="A25" s="1" t="s">
        <v>154</v>
      </c>
      <c r="B25" s="9">
        <v>50000</v>
      </c>
    </row>
    <row r="26" spans="1:2">
      <c r="A26" s="1" t="s">
        <v>153</v>
      </c>
      <c r="B26" s="9">
        <v>80828</v>
      </c>
    </row>
    <row r="27" spans="1:2">
      <c r="A27" s="1" t="s">
        <v>152</v>
      </c>
      <c r="B27" s="9">
        <v>500000</v>
      </c>
    </row>
    <row r="28" spans="1:2">
      <c r="A28" s="1" t="s">
        <v>151</v>
      </c>
      <c r="B28" s="9">
        <v>60000</v>
      </c>
    </row>
    <row r="29" spans="1:2">
      <c r="A29" s="1" t="s">
        <v>59</v>
      </c>
      <c r="B29" s="9">
        <v>335000</v>
      </c>
    </row>
    <row r="30" spans="1:2">
      <c r="A30" s="1" t="s">
        <v>150</v>
      </c>
      <c r="B30" s="9">
        <v>365000</v>
      </c>
    </row>
    <row r="31" spans="1:2">
      <c r="A31" s="1" t="s">
        <v>149</v>
      </c>
      <c r="B31" s="9">
        <v>59000</v>
      </c>
    </row>
    <row r="32" spans="1:2">
      <c r="A32" s="1" t="s">
        <v>53</v>
      </c>
      <c r="B32" s="9">
        <v>376000</v>
      </c>
    </row>
    <row r="33" spans="1:2">
      <c r="A33" s="1" t="s">
        <v>148</v>
      </c>
      <c r="B33" s="9">
        <v>96000</v>
      </c>
    </row>
    <row r="34" spans="1:2">
      <c r="A34" s="1" t="s">
        <v>147</v>
      </c>
      <c r="B34" s="9">
        <v>29500</v>
      </c>
    </row>
    <row r="35" spans="1:2">
      <c r="A35" s="1" t="s">
        <v>147</v>
      </c>
      <c r="B35" s="9">
        <v>60500</v>
      </c>
    </row>
    <row r="36" spans="1:2">
      <c r="A36" s="1" t="s">
        <v>147</v>
      </c>
      <c r="B36" s="9">
        <v>90000</v>
      </c>
    </row>
    <row r="37" spans="1:2">
      <c r="A37" s="1" t="s">
        <v>147</v>
      </c>
      <c r="B37" s="9">
        <v>100000</v>
      </c>
    </row>
    <row r="38" spans="1:2">
      <c r="A38" s="1" t="s">
        <v>147</v>
      </c>
      <c r="B38" s="9">
        <v>50020</v>
      </c>
    </row>
    <row r="39" spans="1:2">
      <c r="A39" s="1" t="s">
        <v>146</v>
      </c>
      <c r="B39" s="9">
        <v>50000</v>
      </c>
    </row>
    <row r="40" spans="1:2">
      <c r="A40" s="1" t="s">
        <v>145</v>
      </c>
      <c r="B40" s="9">
        <v>82572</v>
      </c>
    </row>
    <row r="41" spans="1:2">
      <c r="A41" s="1" t="s">
        <v>144</v>
      </c>
      <c r="B41" s="9">
        <v>124000</v>
      </c>
    </row>
    <row r="42" spans="1:2">
      <c r="A42" s="1" t="s">
        <v>143</v>
      </c>
      <c r="B42" s="9">
        <v>50000</v>
      </c>
    </row>
    <row r="43" spans="1:2">
      <c r="A43" s="1" t="s">
        <v>142</v>
      </c>
      <c r="B43" s="9">
        <v>24000</v>
      </c>
    </row>
    <row r="44" spans="1:2">
      <c r="A44" s="1" t="s">
        <v>141</v>
      </c>
      <c r="B44" s="9">
        <v>100000</v>
      </c>
    </row>
    <row r="45" spans="1:2">
      <c r="A45" s="1" t="s">
        <v>140</v>
      </c>
      <c r="B45" s="9">
        <v>50000</v>
      </c>
    </row>
    <row r="46" spans="1:2">
      <c r="A46" s="1" t="s">
        <v>139</v>
      </c>
      <c r="B46" s="9">
        <v>50000</v>
      </c>
    </row>
    <row r="47" spans="1:2">
      <c r="A47" s="1" t="s">
        <v>138</v>
      </c>
      <c r="B47" s="9">
        <v>100000</v>
      </c>
    </row>
    <row r="48" spans="1:2">
      <c r="A48" s="2" t="s">
        <v>283</v>
      </c>
      <c r="B48" s="19">
        <f>SUM(B3:B47)</f>
        <v>4835450</v>
      </c>
    </row>
    <row r="49" spans="1:2">
      <c r="A49" s="1"/>
      <c r="B49" s="9"/>
    </row>
    <row r="50" spans="1:2">
      <c r="A50" s="1"/>
      <c r="B50" s="9"/>
    </row>
    <row r="51" spans="1:2">
      <c r="A51" s="1"/>
      <c r="B51" s="9"/>
    </row>
    <row r="52" spans="1:2">
      <c r="A52" s="1"/>
      <c r="B52" s="9"/>
    </row>
  </sheetData>
  <printOptions gridLines="1"/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Side 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2C1B27F07ED111E5A8370800200C9A660102002A8AC0F273857047B61E7F85752B6C08" ma:contentTypeVersion="2" ma:contentTypeDescription="Opprett et nytt dokument." ma:contentTypeScope="" ma:versionID="52b3fb7620d0129f8eca1443648a08cf">
  <xsd:schema xmlns:xsd="http://www.w3.org/2001/XMLSchema" xmlns:xs="http://www.w3.org/2001/XMLSchema" xmlns:p="http://schemas.microsoft.com/office/2006/metadata/properties" xmlns:ns1="http://schemas.microsoft.com/sharepoint/v3" xmlns:ns2="a2d5ce94-b366-4be5-8e9e-388a81f4f07d" xmlns:ns3="793ad56b-b905-482f-99c7-e0ad214f35d2" targetNamespace="http://schemas.microsoft.com/office/2006/metadata/properties" ma:root="true" ma:fieldsID="c4a14e2710211cc8fa1c0dd264a9d477" ns1:_="" ns2:_="" ns3:_="">
    <xsd:import namespace="http://schemas.microsoft.com/sharepoint/v3"/>
    <xsd:import namespace="a2d5ce94-b366-4be5-8e9e-388a81f4f07d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5ce94-b366-4be5-8e9e-388a81f4f07d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Notater" ma:index="12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fieldId="{8fdc76af-098e-4c7f-9849-0d5710fce5b2}" ma:sspId="dd1c9695-082f-4d62-9abb-ef5a22d84609" ma:termSetId="13c90cc6-0f43-4adb-b19c-c400e157a76b" ma:anchorId="aad5fb51-3ae1-4820-aadf-213881dcd09d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fieldId="{3a062c79-24ed-4f31-b584-a4220ff29390}" ma:taxonomyMulti="true" ma:sspId="dd1c9695-082f-4d62-9abb-ef5a22d84609" ma:termSetId="76727dcf-a431-492e-96ad-c8e0e60c175f" ma:anchorId="e28df710-0062-4200-826f-e038fd0055fe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7f1e36ac-789c-4201-84bb-8aae257127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description="" ma:hidden="true" ma:list="{addb3a19-a2f5-46ad-9f8a-5ff15ebf494b}" ma:internalName="TaxCatchAll" ma:showField="CatchAllData" ma:web="a2d5ce94-b366-4be5-8e9e-388a81f4f0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description="" ma:hidden="true" ma:list="{addb3a19-a2f5-46ad-9f8a-5ff15ebf494b}" ma:internalName="TaxCatchAllLabel" ma:readOnly="true" ma:showField="CatchAllDataLabel" ma:web="a2d5ce94-b366-4be5-8e9e-388a81f4f0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917ce326c5a48e1a29f6235eea1cd41 xmlns="a2d5ce94-b366-4be5-8e9e-388a81f4f07d">
      <Terms xmlns="http://schemas.microsoft.com/office/infopath/2007/PartnerControls"/>
    </l917ce326c5a48e1a29f6235eea1cd41>
    <f2f49eccf7d24422907cdfb28d82571e xmlns="a2d5ce94-b366-4be5-8e9e-388a81f4f0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Kulturdepartementet</TermName>
          <TermId xmlns="http://schemas.microsoft.com/office/infopath/2007/PartnerControls">aad5fb51-3ae1-4820-aadf-213881dcd09d</TermId>
        </TermInfo>
      </Terms>
    </f2f49eccf7d24422907cdfb28d82571e>
    <TaxCatchAll xmlns="a2d5ce94-b366-4be5-8e9e-388a81f4f07d">
      <Value>5</Value>
      <Value>3</Value>
      <Value>2</Value>
      <Value>1</Value>
    </TaxCatchAll>
    <AssignedTo xmlns="http://schemas.microsoft.com/sharepoint/v3">
      <UserInfo>
        <DisplayName/>
        <AccountId xsi:nil="true"/>
        <AccountType/>
      </UserInfo>
    </AssignedTo>
    <ja062c7924ed4f31b584a4220ff29390 xmlns="a2d5ce94-b366-4be5-8e9e-388a81f4f07d">
      <Terms xmlns="http://schemas.microsoft.com/office/infopath/2007/PartnerControls"/>
    </ja062c7924ed4f31b584a4220ff29390>
    <DssArchivable xmlns="793ad56b-b905-482f-99c7-e0ad214f35d2">Ikke satt</DssArchivable>
    <DssWebsakRef xmlns="793ad56b-b905-482f-99c7-e0ad214f35d2">21/584</DssWebsakRef>
    <ofdc76af098e4c7f98490d5710fce5b2 xmlns="a2d5ce94-b366-4be5-8e9e-388a81f4f0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Avdeling for sivilsamfunn og idrett (SI)</TermName>
          <TermId xmlns="http://schemas.microsoft.com/office/infopath/2007/PartnerControls">614a9de1-801d-4582-b497-67226546fc98</TermId>
        </TermInfo>
      </Terms>
    </ofdc76af098e4c7f98490d5710fce5b2>
    <ec4548291c174201804f8d6e346b5e78 xmlns="a2d5ce94-b366-4be5-8e9e-388a81f4f0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Tilskuddsordninger</TermName>
          <TermId xmlns="http://schemas.microsoft.com/office/infopath/2007/PartnerControls">30d7949f-8747-4e1f-942f-8fe58ec888de</TermId>
        </TermInfo>
      </Terms>
    </ec4548291c174201804f8d6e346b5e78>
    <DssNotater xmlns="a2d5ce94-b366-4be5-8e9e-388a81f4f07d" xsi:nil="true"/>
    <a20ae09631c242aba34ef34320889782 xmlns="a2d5ce94-b366-4be5-8e9e-388a81f4f07d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Regneark</TermName>
          <TermId xmlns="http://schemas.microsoft.com/office/infopath/2007/PartnerControls">0341b60d-e478-47cd-afa3-c9b2e4cb5203</TermId>
        </TermInfo>
      </Terms>
    </a20ae09631c242aba34ef34320889782>
    <DssFremhevet xmlns="a2d5ce94-b366-4be5-8e9e-388a81f4f07d">true</DssFremhev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AA443E-D43F-4E8F-A285-EAF5DC470F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d5ce94-b366-4be5-8e9e-388a81f4f07d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FC8DA6-07CA-434B-A3BC-CA476BF557C9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793ad56b-b905-482f-99c7-e0ad214f35d2"/>
    <ds:schemaRef ds:uri="a2d5ce94-b366-4be5-8e9e-388a81f4f07d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DA528C-A3CB-4A88-8A5E-89A6CD1E56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9</vt:i4>
      </vt:variant>
    </vt:vector>
  </HeadingPairs>
  <TitlesOfParts>
    <vt:vector size="18" baseType="lpstr">
      <vt:lpstr>redningstjenesten</vt:lpstr>
      <vt:lpstr>frivillige org. kriminalomsorg</vt:lpstr>
      <vt:lpstr>Vold i nære</vt:lpstr>
      <vt:lpstr>Krim. forebyggende tiltak</vt:lpstr>
      <vt:lpstr>Prostitusjon og menneskehandel</vt:lpstr>
      <vt:lpstr>Sikkerhetstiltak trossamfunn</vt:lpstr>
      <vt:lpstr>spesielle rettshjelptiltak</vt:lpstr>
      <vt:lpstr>Assistert retur</vt:lpstr>
      <vt:lpstr>Aktivitetstilbud barn mottak</vt:lpstr>
      <vt:lpstr>'Aktivitetstilbud barn mottak'!Utskriftsområde</vt:lpstr>
      <vt:lpstr>'Assistert retur'!Utskriftsområde</vt:lpstr>
      <vt:lpstr>'frivillige org. kriminalomsorg'!Utskriftsområde</vt:lpstr>
      <vt:lpstr>redningstjenesten!Utskriftsområde</vt:lpstr>
      <vt:lpstr>'spesielle rettshjelptiltak'!Utskriftsområde</vt:lpstr>
      <vt:lpstr>'Aktivitetstilbud barn mottak'!Utskriftstitler</vt:lpstr>
      <vt:lpstr>'Assistert retur'!Utskriftstitler</vt:lpstr>
      <vt:lpstr>redningstjenesten!Utskriftstitler</vt:lpstr>
      <vt:lpstr>'spesielle rettshjelptiltak'!Utskriftstitler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Tilskudd frivillige - rapportering i 2021</dc:title>
  <dc:creator>Hilde Jæger</dc:creator>
  <cp:lastModifiedBy>Pia Cecilie Erikstad</cp:lastModifiedBy>
  <cp:lastPrinted>2021-02-08T17:18:53Z</cp:lastPrinted>
  <dcterms:created xsi:type="dcterms:W3CDTF">2018-09-07T13:53:03Z</dcterms:created>
  <dcterms:modified xsi:type="dcterms:W3CDTF">2021-10-25T10:07:55Z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0x0101002C1B27F07ED111E5A8370800200C9A660102002A8AC0F273857047B61E7F85752B6C08</vt:lpwstr>
  </property>
  <property fmtid="{D5CDD505-2E9C-101B-9397-08002B2CF9AE}" pid="3" name="DssEmneord">
    <vt:lpwstr/>
  </property>
  <property fmtid="{D5CDD505-2E9C-101B-9397-08002B2CF9AE}" pid="4" name="DssFunksjon">
    <vt:lpwstr>3;#Tilskuddsordninger|30d7949f-8747-4e1f-942f-8fe58ec888de</vt:lpwstr>
  </property>
  <property fmtid="{D5CDD505-2E9C-101B-9397-08002B2CF9AE}" pid="5" name="DssAvdeling">
    <vt:lpwstr>2;#Avdeling for sivilsamfunn og idrett (SI)|614a9de1-801d-4582-b497-67226546fc98</vt:lpwstr>
  </property>
  <property fmtid="{D5CDD505-2E9C-101B-9397-08002B2CF9AE}" pid="6" name="DssDepartement">
    <vt:lpwstr>1;#Kulturdepartementet|aad5fb51-3ae1-4820-aadf-213881dcd09d</vt:lpwstr>
  </property>
  <property fmtid="{D5CDD505-2E9C-101B-9397-08002B2CF9AE}" pid="7" name="DssDokumenttype">
    <vt:lpwstr>5;#Regneark|0341b60d-e478-47cd-afa3-c9b2e4cb5203</vt:lpwstr>
  </property>
  <property fmtid="{D5CDD505-2E9C-101B-9397-08002B2CF9AE}" pid="8" name="DssRomtype">
    <vt:lpwstr/>
  </property>
</Properties>
</file>