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<sst xmlns="http://schemas.openxmlformats.org/spreadsheetml/2006/main" count="449" uniqueCount="446">
  <si>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</si>
  <si>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</si>
  <si>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</si>
  <si>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</si>
  <si>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</si>
  <si>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</si>
  <si>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</si>
  <si>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</si>
  <si>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</si>
  <si>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</si>
  <si>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</si>
  <si>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</si>
  <si>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</si>
  <si>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</si>
  <si>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</si>
  <si>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</si>
  <si>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</si>
  <si>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</si>
  <si>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</si>
  <si>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</si>
  <si>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</si>
  <si>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</si>
  <si>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</si>
  <si>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</si>
  <si>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</si>
  <si>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</si>
  <si>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</si>
  <si>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</si>
  <si>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</si>
  <si>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</si>
  <si>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</si>
  <si>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</si>
  <si>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</si>
  <si>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</si>
  <si>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</si>
  <si>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</si>
  <si>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</si>
  <si>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</si>
  <si>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</si>
  <si>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</si>
  <si>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</si>
  <si>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</si>
  <si>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</si>
  <si>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</si>
  <si>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</si>
  <si>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</si>
  <si>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</si>
  <si>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</si>
  <si>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</si>
  <si>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</si>
  <si>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</si>
  <si>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</si>
  <si>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</si>
  <si>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</si>
  <si>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</si>
  <si>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</si>
  <si>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</si>
  <si>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</si>
  <si>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</si>
  <si>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</si>
  <si>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</si>
  <si>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</si>
  <si>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</si>
  <si>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</si>
  <si>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</si>
  <si>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</si>
  <si>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</si>
  <si>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</si>
  <si>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</si>
  <si>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</si>
  <si>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</si>
  <si>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</si>
  <si>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</si>
  <si>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</si>
  <si>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</si>
  <si>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</si>
  <si>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</si>
  <si>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</si>
  <si>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</si>
  <si>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</si>
  <si>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</si>
  <si>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</si>
  <si>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</si>
  <si>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</si>
  <si>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</si>
  <si>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</si>
  <si>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</si>
  <si>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</si>
  <si>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</si>
  <si>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</si>
  <si>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</si>
  <si>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</si>
  <si>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</si>
  <si>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</si>
  <si>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</si>
  <si>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</si>
  <si>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</si>
  <si>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</si>
  <si>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</si>
  <si>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</si>
  <si>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</si>
  <si>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</si>
  <si>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</si>
  <si>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</si>
  <si>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</si>
  <si>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</si>
  <si>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</si>
  <si>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</si>
  <si>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</si>
  <si>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</si>
  <si>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</si>
  <si>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</si>
  <si>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</si>
  <si>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</si>
  <si>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</si>
  <si>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</si>
  <si>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</si>
  <si>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</si>
  <si>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</si>
  <si>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</si>
  <si>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</si>
  <si>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</si>
  <si>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</si>
  <si>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</si>
  <si>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</si>
  <si>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</si>
  <si>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</si>
  <si>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</si>
  <si>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</si>
  <si>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</si>
  <si>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</si>
  <si>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</si>
  <si>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</si>
  <si>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</si>
  <si>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</si>
  <si>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</si>
  <si>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</si>
  <si>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</si>
  <si>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</si>
  <si>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</si>
  <si>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</si>
  <si>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</si>
  <si>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</si>
  <si>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</si>
  <si>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</si>
  <si>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</si>
  <si>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</si>
  <si>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</si>
  <si>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</si>
  <si>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</si>
  <si>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</si>
  <si>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</si>
  <si>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</si>
  <si>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</si>
  <si>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</si>
  <si>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</si>
  <si>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</si>
  <si>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</si>
  <si>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</si>
  <si>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</si>
  <si>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</si>
  <si>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</si>
  <si>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</si>
  <si>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</si>
  <si>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</si>
  <si>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</si>
  <si>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</si>
  <si>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</si>
  <si>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</si>
  <si>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</si>
  <si>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</si>
  <si>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</si>
  <si>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</si>
  <si>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</si>
  <si>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</si>
  <si>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</si>
  <si>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</si>
  <si>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</si>
  <si>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</si>
  <si>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</si>
  <si>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</si>
  <si>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</si>
  <si>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</si>
  <si>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</si>
  <si>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</si>
  <si>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</si>
  <si>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</si>
  <si>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</si>
  <si>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</si>
  <si>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</si>
  <si>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</si>
  <si>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</si>
  <si>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</si>
  <si>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</si>
  <si>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</si>
  <si>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</si>
  <si>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</si>
  <si>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</si>
  <si>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</si>
  <si>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</si>
  <si>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</si>
  <si>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</si>
  <si>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</si>
  <si>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</si>
  <si>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</si>
  <si>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</si>
  <si>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</si>
  <si>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</si>
  <si>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</si>
  <si>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</si>
  <si>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</si>
  <si>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</si>
  <si>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</si>
  <si>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</si>
  <si>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</si>
  <si>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</si>
  <si>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</si>
  <si>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</si>
  <si>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</si>
  <si>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</si>
  <si>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</si>
  <si>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</si>
  <si>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</si>
  <si>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</si>
  <si>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</si>
  <si>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</si>
  <si>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</si>
  <si>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</si>
  <si>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</si>
  <si>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</si>
  <si>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</si>
  <si>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</si>
  <si>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</si>
  <si>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</si>
  <si>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</si>
  <si>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</si>
  <si>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</si>
  <si>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</si>
  <si>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</si>
  <si>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</si>
  <si>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</si>
  <si>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</si>
  <si>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</si>
  <si>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</si>
  <si>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</si>
  <si>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</si>
  <si>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</si>
  <si>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</si>
  <si>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</si>
  <si>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</si>
  <si>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</si>
  <si>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</si>
  <si>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</si>
  <si>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</si>
  <si>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</si>
  <si>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</si>
  <si>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</si>
  <si>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</si>
  <si>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</si>
  <si>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</si>
  <si>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</si>
  <si>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</si>
  <si>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</si>
  <si>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</si>
  <si>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</si>
  <si>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</si>
  <si>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</si>
  <si>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</si>
  <si>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</si>
  <si>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</si>
  <si>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</si>
  <si>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</si>
  <si>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</si>
  <si>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</si>
  <si>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</si>
  <si>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</si>
  <si>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</si>
  <si>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</si>
  <si>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</si>
  <si>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</si>
  <si>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</si>
  <si>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</si>
  <si>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</si>
  <si>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</si>
  <si>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</si>
  <si>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</si>
  <si>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</si>
  <si>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</si>
  <si>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</si>
  <si>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</si>
  <si>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</si>
  <si>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</si>
  <si>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</si>
  <si>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</si>
  <si>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</si>
  <si>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</si>
  <si>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</si>
  <si>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</si>
  <si>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</si>
  <si>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</si>
  <si>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</si>
  <si>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</si>
  <si>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</si>
  <si>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</si>
  <si>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</si>
  <si>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</si>
  <si>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</si>
  <si>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</si>
  <si>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</si>
  <si>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</si>
  <si>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</si>
  <si>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</si>
  <si>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</si>
  <si>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</si>
  <si>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</si>
  <si>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</si>
  <si>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</si>
  <si>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</si>
  <si>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</si>
  <si>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</si>
  <si>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</si>
  <si>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</si>
  <si>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</si>
  <si>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</si>
  <si>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</si>
  <si>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</si>
  <si>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</si>
  <si>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</si>
  <si>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</si>
  <si>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</si>
  <si>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</si>
  <si>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</si>
  <si>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</si>
  <si>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</si>
  <si>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</si>
  <si>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</si>
  <si>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</si>
  <si>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</si>
  <si>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</si>
  <si>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</si>
  <si>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</si>
  <si>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</si>
  <si>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</si>
  <si>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</si>
  <si>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</si>
  <si>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</si>
  <si>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</si>
  <si>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</si>
  <si>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</si>
  <si>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</si>
  <si>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</si>
  <si>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</si>
  <si>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</si>
  <si>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</si>
  <si>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</si>
  <si>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</si>
  <si>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</si>
  <si>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</si>
  <si>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</si>
  <si>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</si>
  <si>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</si>
  <si>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</si>
  <si>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</si>
  <si>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</si>
  <si>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</si>
  <si>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</si>
  <si>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</si>
  <si>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</si>
  <si>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</si>
  <si>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</si>
  <si>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</si>
  <si>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</si>
  <si>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</si>
  <si>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</si>
  <si>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</si>
  <si>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</si>
  <si>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</si>
  <si>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</si>
  <si>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</si>
  <si>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</si>
  <si>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</si>
  <si>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</si>
  <si>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</si>
  <si>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</si>
  <si>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</si>
  <si>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</si>
  <si>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</si>
  <si>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</si>
  <si>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</si>
  <si>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</si>
  <si>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</si>
  <si>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</si>
  <si>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</si>
  <si>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</si>
  <si>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</si>
  <si>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</si>
  <si>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</si>
  <si>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</si>
  <si>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</si>
  <si>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</si>
  <si>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</si>
  <si>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</si>
  <si>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</si>
  <si>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</si>
  <si>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</si>
  <si>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</si>
  <si>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</si>
  <si>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</si>
  <si>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</si>
  <si>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</si>
  <si>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</si>
  <si>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</si>
  <si>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</si>
  <si>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</si>
  <si>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</si>
  <si>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</si>
  <si>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</si>
  <si>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</si>
  <si>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</si>
  <si>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</si>
  <si>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</si>
  <si>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</si>
  <si>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</si>
  <si>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</si>
  <si>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</si>
  <si>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</si>
  <si>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</si>
  <si>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</si>
  <si>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</si>
  <si>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</si>
  <si>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</si>
  <si>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</si>
  <si>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</si>
  <si>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</si>
  <si>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</si>
  <si>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</si>
  <si>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</si>
  <si>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</si>
  <si>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</si>
  <si>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</si>
  <si>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</si>
  <si>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</si>
  <si>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</si>
  <si>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</si>
  <si>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5014 Frøya</t>
  </si>
  <si>
    <t>Beregning av rammetilskudd og utbetaling til kommunene, oktober 2018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</si>
</sst>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customHeight="1" x14ac:dyDescent="0.25">
      <c r="A1" s="18" t="s">
        <v>445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1618475</v>
      </c>
      <c r="D6" s="9">
        <v>1618475</v>
      </c>
      <c r="E6" s="9">
        <v>0</v>
      </c>
      <c r="F6" s="9">
        <v>0</v>
      </c>
      <c r="G6" s="9">
        <v>2040000</v>
      </c>
      <c r="H6" s="9">
        <v>440000</v>
      </c>
      <c r="I6" s="9">
        <v>1600000</v>
      </c>
      <c r="J6" s="9">
        <v>0</v>
      </c>
      <c r="K6" s="9">
        <v>0</v>
      </c>
      <c r="L6" s="9">
        <v>0</v>
      </c>
      <c r="M6" s="9">
        <v>0</v>
      </c>
      <c r="N6" s="9">
        <v>78535675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1304539</v>
      </c>
      <c r="D7" s="11">
        <v>1304539</v>
      </c>
      <c r="E7" s="11">
        <v>0</v>
      </c>
      <c r="F7" s="11">
        <v>0</v>
      </c>
      <c r="G7" s="11">
        <v>540000</v>
      </c>
      <c r="H7" s="11">
        <v>540000</v>
      </c>
      <c r="I7" s="11">
        <v>0</v>
      </c>
      <c r="J7" s="11">
        <v>0</v>
      </c>
      <c r="K7" s="11">
        <v>426700</v>
      </c>
      <c r="L7" s="11">
        <v>0</v>
      </c>
      <c r="M7" s="11">
        <v>0</v>
      </c>
      <c r="N7" s="11">
        <v>79231239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5310332</v>
      </c>
      <c r="D8" s="13">
        <v>5310332</v>
      </c>
      <c r="E8" s="13">
        <v>0</v>
      </c>
      <c r="F8" s="13">
        <v>0</v>
      </c>
      <c r="G8" s="13">
        <v>450000</v>
      </c>
      <c r="H8" s="13">
        <v>450000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142251332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1041490</v>
      </c>
      <c r="D9" s="9">
        <v>1041490</v>
      </c>
      <c r="E9" s="9">
        <v>0</v>
      </c>
      <c r="F9" s="9">
        <v>0</v>
      </c>
      <c r="G9" s="9">
        <v>740000</v>
      </c>
      <c r="H9" s="9">
        <v>740000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184879090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-56931</v>
      </c>
      <c r="D10" s="11">
        <v>-56931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10264069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112006</v>
      </c>
      <c r="D11" s="13">
        <v>112006</v>
      </c>
      <c r="E11" s="13">
        <v>554300</v>
      </c>
      <c r="F11" s="13">
        <v>0</v>
      </c>
      <c r="G11" s="13">
        <v>460000</v>
      </c>
      <c r="H11" s="13">
        <v>60000</v>
      </c>
      <c r="I11" s="13">
        <v>400000</v>
      </c>
      <c r="J11" s="13">
        <v>0</v>
      </c>
      <c r="K11" s="13">
        <v>0</v>
      </c>
      <c r="L11" s="13">
        <v>0</v>
      </c>
      <c r="M11" s="13">
        <v>0</v>
      </c>
      <c r="N11" s="13">
        <v>6088106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640375</v>
      </c>
      <c r="D12" s="9">
        <v>640375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11100675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138144</v>
      </c>
      <c r="D13" s="11">
        <v>138144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3758944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708721</v>
      </c>
      <c r="D14" s="13">
        <v>708721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15877021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602340</v>
      </c>
      <c r="D15" s="9">
        <v>602340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4524340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1580991</v>
      </c>
      <c r="D16" s="11">
        <v>1580991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40765491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1093393</v>
      </c>
      <c r="D17" s="13">
        <v>1093393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31080493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433393</v>
      </c>
      <c r="D18" s="9">
        <v>433393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10936093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506109</v>
      </c>
      <c r="D19" s="11">
        <v>506109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24173009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745697</v>
      </c>
      <c r="D20" s="13">
        <v>745697</v>
      </c>
      <c r="E20" s="13">
        <v>0</v>
      </c>
      <c r="F20" s="13">
        <v>0</v>
      </c>
      <c r="G20" s="13">
        <v>40000</v>
      </c>
      <c r="H20" s="13">
        <v>40000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18588897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-60324</v>
      </c>
      <c r="D21" s="9">
        <v>-60324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35210876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343140</v>
      </c>
      <c r="D22" s="11">
        <v>343140</v>
      </c>
      <c r="E22" s="11">
        <v>0</v>
      </c>
      <c r="F22" s="11">
        <v>0</v>
      </c>
      <c r="G22" s="11">
        <v>20000</v>
      </c>
      <c r="H22" s="11">
        <v>20000</v>
      </c>
      <c r="I22" s="11">
        <v>0</v>
      </c>
      <c r="J22" s="11">
        <v>0</v>
      </c>
      <c r="K22" s="11">
        <v>0</v>
      </c>
      <c r="L22" s="11">
        <v>285400</v>
      </c>
      <c r="M22" s="11">
        <v>0</v>
      </c>
      <c r="N22" s="11">
        <v>12980940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-122122</v>
      </c>
      <c r="D23" s="13">
        <v>-122122</v>
      </c>
      <c r="E23" s="13">
        <v>0</v>
      </c>
      <c r="F23" s="13">
        <v>0</v>
      </c>
      <c r="G23" s="13">
        <v>80000</v>
      </c>
      <c r="H23" s="13">
        <v>80000</v>
      </c>
      <c r="I23" s="13">
        <v>0</v>
      </c>
      <c r="J23" s="13">
        <v>0</v>
      </c>
      <c r="K23" s="13">
        <v>76800</v>
      </c>
      <c r="L23" s="13">
        <v>293400</v>
      </c>
      <c r="M23" s="13">
        <v>0</v>
      </c>
      <c r="N23" s="13">
        <v>3773178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-1534969</v>
      </c>
      <c r="D24" s="9">
        <v>-1534969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39098831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-344441</v>
      </c>
      <c r="D25" s="11">
        <v>-344441</v>
      </c>
      <c r="E25" s="11">
        <v>0</v>
      </c>
      <c r="F25" s="11">
        <v>0</v>
      </c>
      <c r="G25" s="11">
        <v>600000</v>
      </c>
      <c r="H25" s="11">
        <v>0</v>
      </c>
      <c r="I25" s="11">
        <v>600000</v>
      </c>
      <c r="J25" s="11">
        <v>0</v>
      </c>
      <c r="K25" s="11">
        <v>370900</v>
      </c>
      <c r="L25" s="11">
        <v>0</v>
      </c>
      <c r="M25" s="11">
        <v>0</v>
      </c>
      <c r="N25" s="11">
        <v>73433359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-1955486</v>
      </c>
      <c r="D26" s="13">
        <v>-1955486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40304514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-2021263</v>
      </c>
      <c r="D27" s="9">
        <v>-2021263</v>
      </c>
      <c r="E27" s="9">
        <v>0</v>
      </c>
      <c r="F27" s="9">
        <v>0</v>
      </c>
      <c r="G27" s="9">
        <v>610000</v>
      </c>
      <c r="H27" s="9">
        <v>210000</v>
      </c>
      <c r="I27" s="9">
        <v>400000</v>
      </c>
      <c r="J27" s="9">
        <v>0</v>
      </c>
      <c r="K27" s="9">
        <v>0</v>
      </c>
      <c r="L27" s="9">
        <v>0</v>
      </c>
      <c r="M27" s="9">
        <v>0</v>
      </c>
      <c r="N27" s="9">
        <v>31483837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-1207016</v>
      </c>
      <c r="D28" s="11">
        <v>-1207016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39964984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748143</v>
      </c>
      <c r="D29" s="13">
        <v>748143</v>
      </c>
      <c r="E29" s="13">
        <v>0</v>
      </c>
      <c r="F29" s="13">
        <v>0</v>
      </c>
      <c r="G29" s="13">
        <v>600000</v>
      </c>
      <c r="H29" s="13">
        <v>0</v>
      </c>
      <c r="I29" s="13">
        <v>600000</v>
      </c>
      <c r="J29" s="13">
        <v>0</v>
      </c>
      <c r="K29" s="13">
        <v>326100</v>
      </c>
      <c r="L29" s="13">
        <v>0</v>
      </c>
      <c r="M29" s="13">
        <v>0</v>
      </c>
      <c r="N29" s="13">
        <v>64419543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-31846453</v>
      </c>
      <c r="D30" s="9">
        <v>-31846453</v>
      </c>
      <c r="E30" s="9">
        <v>0</v>
      </c>
      <c r="F30" s="9">
        <v>0</v>
      </c>
      <c r="G30" s="9">
        <v>200000</v>
      </c>
      <c r="H30" s="9">
        <v>0</v>
      </c>
      <c r="I30" s="9">
        <v>200000</v>
      </c>
      <c r="J30" s="9">
        <v>0</v>
      </c>
      <c r="K30" s="9">
        <v>0</v>
      </c>
      <c r="L30" s="9">
        <v>0</v>
      </c>
      <c r="M30" s="9">
        <v>0</v>
      </c>
      <c r="N30" s="9">
        <v>270928547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-14031198</v>
      </c>
      <c r="D31" s="11">
        <v>-14031198</v>
      </c>
      <c r="E31" s="11">
        <v>0</v>
      </c>
      <c r="F31" s="11">
        <v>0</v>
      </c>
      <c r="G31" s="11">
        <v>500000</v>
      </c>
      <c r="H31" s="11">
        <v>0</v>
      </c>
      <c r="I31" s="11">
        <v>500000</v>
      </c>
      <c r="J31" s="11">
        <v>0</v>
      </c>
      <c r="K31" s="11">
        <v>609900</v>
      </c>
      <c r="L31" s="11">
        <v>0</v>
      </c>
      <c r="M31" s="11">
        <v>0</v>
      </c>
      <c r="N31" s="11">
        <v>132274702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577333</v>
      </c>
      <c r="D32" s="13">
        <v>577333</v>
      </c>
      <c r="E32" s="13">
        <v>0</v>
      </c>
      <c r="F32" s="13">
        <v>0</v>
      </c>
      <c r="G32" s="13">
        <v>570000</v>
      </c>
      <c r="H32" s="13">
        <v>320000</v>
      </c>
      <c r="I32" s="13">
        <v>250000</v>
      </c>
      <c r="J32" s="13">
        <v>0</v>
      </c>
      <c r="K32" s="13">
        <v>409700</v>
      </c>
      <c r="L32" s="13">
        <v>3600</v>
      </c>
      <c r="M32" s="13">
        <v>0</v>
      </c>
      <c r="N32" s="13">
        <v>38925533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348066</v>
      </c>
      <c r="D33" s="9">
        <v>348066</v>
      </c>
      <c r="E33" s="9">
        <v>0</v>
      </c>
      <c r="F33" s="9">
        <v>0</v>
      </c>
      <c r="G33" s="9">
        <v>720000</v>
      </c>
      <c r="H33" s="9">
        <v>270000</v>
      </c>
      <c r="I33" s="9">
        <v>450000</v>
      </c>
      <c r="J33" s="9">
        <v>0</v>
      </c>
      <c r="K33" s="9">
        <v>184400</v>
      </c>
      <c r="L33" s="9">
        <v>51200</v>
      </c>
      <c r="M33" s="9">
        <v>0</v>
      </c>
      <c r="N33" s="9">
        <v>44370166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-11594</v>
      </c>
      <c r="D34" s="11">
        <v>-11594</v>
      </c>
      <c r="E34" s="11">
        <v>0</v>
      </c>
      <c r="F34" s="11">
        <v>0</v>
      </c>
      <c r="G34" s="11">
        <v>670000</v>
      </c>
      <c r="H34" s="11">
        <v>270000</v>
      </c>
      <c r="I34" s="11">
        <v>400000</v>
      </c>
      <c r="J34" s="11">
        <v>0</v>
      </c>
      <c r="K34" s="11">
        <v>120600</v>
      </c>
      <c r="L34" s="11">
        <v>70600</v>
      </c>
      <c r="M34" s="11">
        <v>0</v>
      </c>
      <c r="N34" s="11">
        <v>26329106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-1222115</v>
      </c>
      <c r="D35" s="13">
        <v>-1222115</v>
      </c>
      <c r="E35" s="13">
        <v>0</v>
      </c>
      <c r="F35" s="13">
        <v>0</v>
      </c>
      <c r="G35" s="13">
        <v>520000</v>
      </c>
      <c r="H35" s="13">
        <v>320000</v>
      </c>
      <c r="I35" s="13">
        <v>200000</v>
      </c>
      <c r="J35" s="13">
        <v>0</v>
      </c>
      <c r="K35" s="13">
        <v>0</v>
      </c>
      <c r="L35" s="13">
        <v>405700</v>
      </c>
      <c r="M35" s="13">
        <v>0</v>
      </c>
      <c r="N35" s="13">
        <v>38676785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-529951</v>
      </c>
      <c r="D36" s="9">
        <v>-529951</v>
      </c>
      <c r="E36" s="9">
        <v>0</v>
      </c>
      <c r="F36" s="9">
        <v>0</v>
      </c>
      <c r="G36" s="9">
        <v>490000</v>
      </c>
      <c r="H36" s="9">
        <v>290000</v>
      </c>
      <c r="I36" s="9">
        <v>200000</v>
      </c>
      <c r="J36" s="9">
        <v>0</v>
      </c>
      <c r="K36" s="9">
        <v>0</v>
      </c>
      <c r="L36" s="9">
        <v>0</v>
      </c>
      <c r="M36" s="9">
        <v>0</v>
      </c>
      <c r="N36" s="9">
        <v>24754949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-913656</v>
      </c>
      <c r="D37" s="11">
        <v>-913656</v>
      </c>
      <c r="E37" s="11">
        <v>0</v>
      </c>
      <c r="F37" s="11">
        <v>0</v>
      </c>
      <c r="G37" s="11">
        <v>200000</v>
      </c>
      <c r="H37" s="11">
        <v>0</v>
      </c>
      <c r="I37" s="11">
        <v>200000</v>
      </c>
      <c r="J37" s="11">
        <v>0</v>
      </c>
      <c r="K37" s="11">
        <v>0</v>
      </c>
      <c r="L37" s="11">
        <v>2433600</v>
      </c>
      <c r="M37" s="11">
        <v>0</v>
      </c>
      <c r="N37" s="11">
        <v>78019144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-2534011</v>
      </c>
      <c r="D38" s="13">
        <v>-2534011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116534089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-1222313</v>
      </c>
      <c r="D39" s="9">
        <v>-1222313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52641887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1380</v>
      </c>
      <c r="D40" s="11">
        <v>1380</v>
      </c>
      <c r="E40" s="11">
        <v>0</v>
      </c>
      <c r="F40" s="11">
        <v>0</v>
      </c>
      <c r="G40" s="11">
        <v>430000</v>
      </c>
      <c r="H40" s="11">
        <v>130000</v>
      </c>
      <c r="I40" s="11">
        <v>300000</v>
      </c>
      <c r="J40" s="11">
        <v>0</v>
      </c>
      <c r="K40" s="11">
        <v>0</v>
      </c>
      <c r="L40" s="11">
        <v>0</v>
      </c>
      <c r="M40" s="11">
        <v>0</v>
      </c>
      <c r="N40" s="11">
        <v>15328780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-379981</v>
      </c>
      <c r="D41" s="13">
        <v>-379981</v>
      </c>
      <c r="E41" s="13">
        <v>0</v>
      </c>
      <c r="F41" s="13">
        <v>0</v>
      </c>
      <c r="G41" s="13">
        <v>740000</v>
      </c>
      <c r="H41" s="13">
        <v>540000</v>
      </c>
      <c r="I41" s="13">
        <v>200000</v>
      </c>
      <c r="J41" s="13">
        <v>0</v>
      </c>
      <c r="K41" s="13">
        <v>0</v>
      </c>
      <c r="L41" s="13">
        <v>2541200</v>
      </c>
      <c r="M41" s="13">
        <v>0</v>
      </c>
      <c r="N41" s="13">
        <v>79775119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1623608</v>
      </c>
      <c r="D42" s="9">
        <v>1623608</v>
      </c>
      <c r="E42" s="9">
        <v>0</v>
      </c>
      <c r="F42" s="9">
        <v>0</v>
      </c>
      <c r="G42" s="9">
        <v>590000</v>
      </c>
      <c r="H42" s="9">
        <v>390000</v>
      </c>
      <c r="I42" s="9">
        <v>200000</v>
      </c>
      <c r="J42" s="9">
        <v>0</v>
      </c>
      <c r="K42" s="9">
        <v>0</v>
      </c>
      <c r="L42" s="9">
        <v>424700</v>
      </c>
      <c r="M42" s="9">
        <v>0</v>
      </c>
      <c r="N42" s="9">
        <v>50406308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1525078</v>
      </c>
      <c r="D43" s="11">
        <v>1525078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59386778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389410</v>
      </c>
      <c r="D44" s="13">
        <v>389410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30176810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-22558</v>
      </c>
      <c r="D45" s="9">
        <v>-22558</v>
      </c>
      <c r="E45" s="9">
        <v>277200</v>
      </c>
      <c r="F45" s="9">
        <v>0</v>
      </c>
      <c r="G45" s="9">
        <v>440000</v>
      </c>
      <c r="H45" s="9">
        <v>140000</v>
      </c>
      <c r="I45" s="9">
        <v>300000</v>
      </c>
      <c r="J45" s="9">
        <v>0</v>
      </c>
      <c r="K45" s="9">
        <v>0</v>
      </c>
      <c r="L45" s="9">
        <v>198300</v>
      </c>
      <c r="M45" s="9">
        <v>0</v>
      </c>
      <c r="N45" s="9">
        <v>8749342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-131292170</v>
      </c>
      <c r="D46" s="11">
        <v>-131292170</v>
      </c>
      <c r="E46" s="11">
        <v>0</v>
      </c>
      <c r="F46" s="11">
        <v>0</v>
      </c>
      <c r="G46" s="11">
        <v>5700000</v>
      </c>
      <c r="H46" s="11">
        <v>0</v>
      </c>
      <c r="I46" s="11">
        <v>5700000</v>
      </c>
      <c r="J46" s="11">
        <v>0</v>
      </c>
      <c r="K46" s="11">
        <v>0</v>
      </c>
      <c r="L46" s="11">
        <v>10248500</v>
      </c>
      <c r="M46" s="11">
        <v>24070000</v>
      </c>
      <c r="N46" s="11">
        <v>1250861030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2446174</v>
      </c>
      <c r="D47" s="13">
        <v>2446174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48755174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1161448</v>
      </c>
      <c r="D48" s="9">
        <v>1161448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73458348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3829582</v>
      </c>
      <c r="D49" s="11">
        <v>3829582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83269982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887919</v>
      </c>
      <c r="D50" s="13">
        <v>887919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19771719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2905461</v>
      </c>
      <c r="D51" s="9">
        <v>2905461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50970261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1238621</v>
      </c>
      <c r="D52" s="11">
        <v>1238621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16656921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1248186</v>
      </c>
      <c r="D53" s="13">
        <v>1248186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20333986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992372</v>
      </c>
      <c r="D54" s="9">
        <v>992372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19943372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467886</v>
      </c>
      <c r="D55" s="11">
        <v>467886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15811686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894776</v>
      </c>
      <c r="D56" s="13">
        <v>894776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23553976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526066</v>
      </c>
      <c r="D57" s="9">
        <v>526066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12099566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2139248</v>
      </c>
      <c r="D58" s="11">
        <v>2139248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54065748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137852</v>
      </c>
      <c r="D59" s="13">
        <v>137852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20757752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577480</v>
      </c>
      <c r="D60" s="9">
        <v>577480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14382080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399340</v>
      </c>
      <c r="D61" s="11">
        <v>399340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9975340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493842</v>
      </c>
      <c r="D62" s="13">
        <v>493842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8278142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258137</v>
      </c>
      <c r="D63" s="9">
        <v>258137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6847437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280284</v>
      </c>
      <c r="D64" s="11">
        <v>280284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7071984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911654</v>
      </c>
      <c r="D65" s="13">
        <v>911654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18858154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475428</v>
      </c>
      <c r="D66" s="9">
        <v>475428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9206328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281279</v>
      </c>
      <c r="D67" s="11">
        <v>281279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6921379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371393</v>
      </c>
      <c r="D68" s="13">
        <v>371393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7873593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1101145</v>
      </c>
      <c r="D69" s="9">
        <v>1101145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65205645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2111996</v>
      </c>
      <c r="D70" s="11">
        <v>2111996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72166596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344172</v>
      </c>
      <c r="D71" s="13">
        <v>344172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9515972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411663</v>
      </c>
      <c r="D72" s="9">
        <v>411663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8409963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241840</v>
      </c>
      <c r="D73" s="11">
        <v>241840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7616740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635668</v>
      </c>
      <c r="D74" s="13">
        <v>635668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8405968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427523</v>
      </c>
      <c r="D75" s="9">
        <v>427523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12387523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-298039</v>
      </c>
      <c r="D76" s="11">
        <v>-298039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16371161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894316</v>
      </c>
      <c r="D77" s="13">
        <v>894316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18974316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134775</v>
      </c>
      <c r="D78" s="9">
        <v>134775</v>
      </c>
      <c r="E78" s="9">
        <v>554300</v>
      </c>
      <c r="F78" s="9">
        <v>0</v>
      </c>
      <c r="G78" s="9">
        <v>720962</v>
      </c>
      <c r="H78" s="9">
        <v>50000</v>
      </c>
      <c r="I78" s="9">
        <v>0</v>
      </c>
      <c r="J78" s="9">
        <v>670962</v>
      </c>
      <c r="K78" s="9">
        <v>0</v>
      </c>
      <c r="L78" s="9">
        <v>0</v>
      </c>
      <c r="M78" s="9">
        <v>0</v>
      </c>
      <c r="N78" s="9">
        <v>10554737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342541</v>
      </c>
      <c r="D79" s="11">
        <v>342541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14124341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456066</v>
      </c>
      <c r="D80" s="13">
        <v>456066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13912166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757217</v>
      </c>
      <c r="D81" s="9">
        <v>757217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17316617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1507412</v>
      </c>
      <c r="D82" s="11">
        <v>1507412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38889012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2383094</v>
      </c>
      <c r="D83" s="13">
        <v>2383094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33409394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105344</v>
      </c>
      <c r="D84" s="9">
        <v>105344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16588844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114708</v>
      </c>
      <c r="D85" s="11">
        <v>114708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22325708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1521359</v>
      </c>
      <c r="D86" s="13">
        <v>1521359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37515459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1266551</v>
      </c>
      <c r="D87" s="9">
        <v>1266551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17235851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1358479</v>
      </c>
      <c r="D88" s="11">
        <v>1358479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20281679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215268</v>
      </c>
      <c r="D89" s="13">
        <v>215268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11849468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-127213</v>
      </c>
      <c r="D90" s="9">
        <v>-127213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6246587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448690</v>
      </c>
      <c r="D91" s="11">
        <v>448690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17442490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-208307</v>
      </c>
      <c r="D92" s="13">
        <v>-208307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6939793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147889</v>
      </c>
      <c r="D93" s="9">
        <v>147889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9854989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98356</v>
      </c>
      <c r="D94" s="11">
        <v>98356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6739356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-4638639</v>
      </c>
      <c r="D95" s="13">
        <v>-4638639</v>
      </c>
      <c r="E95" s="13">
        <v>0</v>
      </c>
      <c r="F95" s="13">
        <v>0</v>
      </c>
      <c r="G95" s="13">
        <v>200000</v>
      </c>
      <c r="H95" s="13">
        <v>200000</v>
      </c>
      <c r="I95" s="13">
        <v>0</v>
      </c>
      <c r="J95" s="13">
        <v>0</v>
      </c>
      <c r="K95" s="13">
        <v>668200</v>
      </c>
      <c r="L95" s="13">
        <v>0</v>
      </c>
      <c r="M95" s="13">
        <v>0</v>
      </c>
      <c r="N95" s="13">
        <v>160944261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566358</v>
      </c>
      <c r="D96" s="9">
        <v>566358</v>
      </c>
      <c r="E96" s="9">
        <v>0</v>
      </c>
      <c r="F96" s="9">
        <v>0</v>
      </c>
      <c r="G96" s="9">
        <v>125000</v>
      </c>
      <c r="H96" s="9">
        <v>125000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61697858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449662</v>
      </c>
      <c r="D97" s="11">
        <v>449662</v>
      </c>
      <c r="E97" s="11">
        <v>0</v>
      </c>
      <c r="F97" s="11">
        <v>0</v>
      </c>
      <c r="G97" s="11">
        <v>466500</v>
      </c>
      <c r="H97" s="11">
        <v>466500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70045962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-170766</v>
      </c>
      <c r="D98" s="13">
        <v>-170766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16248434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-20425</v>
      </c>
      <c r="D99" s="9">
        <v>-20425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4709175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294311</v>
      </c>
      <c r="D100" s="11">
        <v>294311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10606411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-44196</v>
      </c>
      <c r="D101" s="13">
        <v>-44196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13923604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-112695</v>
      </c>
      <c r="D102" s="9">
        <v>-112695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7278205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196174</v>
      </c>
      <c r="D103" s="11">
        <v>196174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14799574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-727284</v>
      </c>
      <c r="D104" s="13">
        <v>-727284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10304316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263722</v>
      </c>
      <c r="D105" s="9">
        <v>263722</v>
      </c>
      <c r="E105" s="9">
        <v>0</v>
      </c>
      <c r="F105" s="9">
        <v>0</v>
      </c>
      <c r="G105" s="9">
        <v>120000</v>
      </c>
      <c r="H105" s="9">
        <v>120000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11331222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90661</v>
      </c>
      <c r="D106" s="11">
        <v>90661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7571661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-3045919</v>
      </c>
      <c r="D107" s="13">
        <v>-3045919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31143681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-176945</v>
      </c>
      <c r="D108" s="9">
        <v>-176945</v>
      </c>
      <c r="E108" s="9">
        <v>0</v>
      </c>
      <c r="F108" s="9">
        <v>0</v>
      </c>
      <c r="G108" s="9">
        <v>288500</v>
      </c>
      <c r="H108" s="9">
        <v>288500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43468755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589430</v>
      </c>
      <c r="D109" s="11">
        <v>589430</v>
      </c>
      <c r="E109" s="11">
        <v>0</v>
      </c>
      <c r="F109" s="11">
        <v>0</v>
      </c>
      <c r="G109" s="11">
        <v>384000</v>
      </c>
      <c r="H109" s="11">
        <v>384000</v>
      </c>
      <c r="I109" s="11">
        <v>0</v>
      </c>
      <c r="J109" s="11">
        <v>0</v>
      </c>
      <c r="K109" s="11">
        <v>241600</v>
      </c>
      <c r="L109" s="11">
        <v>0</v>
      </c>
      <c r="M109" s="11">
        <v>0</v>
      </c>
      <c r="N109" s="11">
        <v>58918130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-2254791</v>
      </c>
      <c r="D110" s="13">
        <v>-2254791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58401109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-1541578</v>
      </c>
      <c r="D111" s="9">
        <v>-1541578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220100</v>
      </c>
      <c r="L111" s="9">
        <v>845700</v>
      </c>
      <c r="M111" s="9">
        <v>0</v>
      </c>
      <c r="N111" s="9">
        <v>50456822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-69082</v>
      </c>
      <c r="D112" s="11">
        <v>-69082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22927718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-116882</v>
      </c>
      <c r="D113" s="13">
        <v>-116882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8890818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-11626</v>
      </c>
      <c r="D114" s="9">
        <v>-11626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6275674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197359</v>
      </c>
      <c r="D115" s="11">
        <v>197359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9550559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2214789</v>
      </c>
      <c r="D116" s="13">
        <v>2214789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67111489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-992136</v>
      </c>
      <c r="D117" s="9">
        <v>-992136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102587164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-3059151</v>
      </c>
      <c r="D118" s="11">
        <v>-3059151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146112649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43306</v>
      </c>
      <c r="D119" s="13">
        <v>43306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15216406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5028361</v>
      </c>
      <c r="D120" s="9">
        <v>5028361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119725061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54680</v>
      </c>
      <c r="D121" s="11">
        <v>54680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23715080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696015</v>
      </c>
      <c r="D122" s="13">
        <v>696015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34796115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908174</v>
      </c>
      <c r="D123" s="9">
        <v>908174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24767074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-1235231</v>
      </c>
      <c r="D124" s="11">
        <v>-1235231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64611569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827468</v>
      </c>
      <c r="D125" s="13">
        <v>827468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82747168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3426330</v>
      </c>
      <c r="D126" s="9">
        <v>3426330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131008430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525526</v>
      </c>
      <c r="D127" s="11">
        <v>525526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36090526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360288</v>
      </c>
      <c r="D128" s="13">
        <v>360288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7358088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1536521</v>
      </c>
      <c r="D129" s="9">
        <v>1536521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33735721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378108</v>
      </c>
      <c r="D130" s="11">
        <v>378108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28934208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831091</v>
      </c>
      <c r="D131" s="13">
        <v>831091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14740091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1431104</v>
      </c>
      <c r="D132" s="9">
        <v>1431104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20384604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1176227</v>
      </c>
      <c r="D133" s="11">
        <v>1176227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18259727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505067</v>
      </c>
      <c r="D134" s="13">
        <v>505067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12742467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561566</v>
      </c>
      <c r="D135" s="9">
        <v>561566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18687866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121534</v>
      </c>
      <c r="D136" s="11">
        <v>121534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6640934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377326</v>
      </c>
      <c r="D137" s="13">
        <v>377326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10477726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34850</v>
      </c>
      <c r="D138" s="9">
        <v>34850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8664650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165006</v>
      </c>
      <c r="D139" s="11">
        <v>165006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6357706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137962</v>
      </c>
      <c r="D140" s="13">
        <v>137962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6158562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227649</v>
      </c>
      <c r="D141" s="9">
        <v>227649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7602649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25768</v>
      </c>
      <c r="D142" s="11">
        <v>25768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11674268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-430912</v>
      </c>
      <c r="D143" s="13">
        <v>-430912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18459188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193806</v>
      </c>
      <c r="D144" s="9">
        <v>193806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53705006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3104130</v>
      </c>
      <c r="D145" s="11">
        <v>3104130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107405430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333094</v>
      </c>
      <c r="D146" s="13">
        <v>333094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8715094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109638</v>
      </c>
      <c r="D147" s="9">
        <v>109638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7942038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-13244</v>
      </c>
      <c r="D148" s="11">
        <v>-13244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17864856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852323</v>
      </c>
      <c r="D149" s="13">
        <v>852323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15983323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510037</v>
      </c>
      <c r="D150" s="9">
        <v>510037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9900837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641087</v>
      </c>
      <c r="D151" s="11">
        <v>641087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15145387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225179</v>
      </c>
      <c r="D152" s="13">
        <v>225179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8742379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246714</v>
      </c>
      <c r="D153" s="9">
        <v>246714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5601814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411043</v>
      </c>
      <c r="D154" s="11">
        <v>411043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11480643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148626</v>
      </c>
      <c r="D155" s="13">
        <v>148626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5817526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162072</v>
      </c>
      <c r="D156" s="9">
        <v>162072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4913472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-6691370</v>
      </c>
      <c r="D157" s="11">
        <v>-3596200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-3095170</v>
      </c>
    </row>
    <row r="158" spans="1:16" x14ac:dyDescent="0.2">
      <c r="A158" s="12" t="s">
        <v>150</v>
      </c>
      <c r="B158" s="13">
        <v>209482200</v>
      </c>
      <c r="C158" s="13">
        <v>-5550311</v>
      </c>
      <c r="D158" s="13">
        <v>-5550311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208072489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73506</v>
      </c>
      <c r="D159" s="9">
        <v>73506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40891306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303183</v>
      </c>
      <c r="D160" s="11">
        <v>303183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25223283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768623</v>
      </c>
      <c r="D161" s="13">
        <v>768623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28005223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1199288</v>
      </c>
      <c r="D162" s="9">
        <v>1199288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38020988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1120091</v>
      </c>
      <c r="D163" s="11">
        <v>1120091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18672091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-475574</v>
      </c>
      <c r="D164" s="13">
        <v>-475574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25158126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368288</v>
      </c>
      <c r="D165" s="9">
        <v>368288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9241688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94312</v>
      </c>
      <c r="D166" s="11">
        <v>94312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4445312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-41890</v>
      </c>
      <c r="D167" s="13">
        <v>-41890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7201910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-9749</v>
      </c>
      <c r="D168" s="9">
        <v>-9749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14781051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1006251</v>
      </c>
      <c r="D169" s="11">
        <v>1006251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25434751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30278</v>
      </c>
      <c r="D170" s="13">
        <v>30278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6752778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535757</v>
      </c>
      <c r="D171" s="9">
        <v>535757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19035757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290094</v>
      </c>
      <c r="D172" s="11">
        <v>290094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7076694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36155100</v>
      </c>
      <c r="C173" s="13">
        <v>1321936</v>
      </c>
      <c r="D173" s="13">
        <v>1321936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37677036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576340</v>
      </c>
      <c r="D174" s="9">
        <v>576340</v>
      </c>
      <c r="E174" s="9">
        <v>0</v>
      </c>
      <c r="F174" s="9">
        <v>0</v>
      </c>
      <c r="G174" s="9">
        <v>100000</v>
      </c>
      <c r="H174" s="9">
        <v>0</v>
      </c>
      <c r="I174" s="9">
        <v>100000</v>
      </c>
      <c r="J174" s="9">
        <v>0</v>
      </c>
      <c r="K174" s="9">
        <v>809700</v>
      </c>
      <c r="L174" s="9">
        <v>1038600</v>
      </c>
      <c r="M174" s="9">
        <v>0</v>
      </c>
      <c r="N174" s="9">
        <v>174033840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-8957191</v>
      </c>
      <c r="D175" s="11">
        <v>-8957191</v>
      </c>
      <c r="E175" s="11">
        <v>0</v>
      </c>
      <c r="F175" s="11">
        <v>0</v>
      </c>
      <c r="G175" s="11">
        <v>3000000</v>
      </c>
      <c r="H175" s="11">
        <v>0</v>
      </c>
      <c r="I175" s="11">
        <v>3000000</v>
      </c>
      <c r="J175" s="11">
        <v>0</v>
      </c>
      <c r="K175" s="11">
        <v>0</v>
      </c>
      <c r="L175" s="11">
        <v>0</v>
      </c>
      <c r="M175" s="11">
        <v>4791500</v>
      </c>
      <c r="N175" s="11">
        <v>282734109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648220</v>
      </c>
      <c r="D176" s="13">
        <v>648220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87241720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355976</v>
      </c>
      <c r="D177" s="9">
        <v>355976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11207876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158564</v>
      </c>
      <c r="D178" s="11">
        <v>158564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10240464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821061</v>
      </c>
      <c r="D179" s="13">
        <v>821061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9924061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4095798</v>
      </c>
      <c r="D180" s="9">
        <v>4095798</v>
      </c>
      <c r="E180" s="9">
        <v>0</v>
      </c>
      <c r="F180" s="9">
        <v>0</v>
      </c>
      <c r="G180" s="9">
        <v>100000</v>
      </c>
      <c r="H180" s="9">
        <v>0</v>
      </c>
      <c r="I180" s="9">
        <v>100000</v>
      </c>
      <c r="J180" s="9">
        <v>0</v>
      </c>
      <c r="K180" s="9">
        <v>0</v>
      </c>
      <c r="L180" s="9">
        <v>0</v>
      </c>
      <c r="M180" s="9">
        <v>0</v>
      </c>
      <c r="N180" s="9">
        <v>47642498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1066174</v>
      </c>
      <c r="D181" s="11">
        <v>1066174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44145574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903227</v>
      </c>
      <c r="D182" s="13">
        <v>903227</v>
      </c>
      <c r="E182" s="13">
        <v>0</v>
      </c>
      <c r="F182" s="13">
        <v>0</v>
      </c>
      <c r="G182" s="13">
        <v>100000</v>
      </c>
      <c r="H182" s="13">
        <v>0</v>
      </c>
      <c r="I182" s="13">
        <v>100000</v>
      </c>
      <c r="J182" s="13">
        <v>0</v>
      </c>
      <c r="K182" s="13">
        <v>0</v>
      </c>
      <c r="L182" s="13">
        <v>0</v>
      </c>
      <c r="M182" s="13">
        <v>0</v>
      </c>
      <c r="N182" s="13">
        <v>43946827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612824</v>
      </c>
      <c r="D183" s="9">
        <v>612824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29638024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-59471</v>
      </c>
      <c r="D184" s="11">
        <v>-59471</v>
      </c>
      <c r="E184" s="11">
        <v>0</v>
      </c>
      <c r="F184" s="11">
        <v>0</v>
      </c>
      <c r="G184" s="11">
        <v>100000</v>
      </c>
      <c r="H184" s="11">
        <v>0</v>
      </c>
      <c r="I184" s="11">
        <v>100000</v>
      </c>
      <c r="J184" s="11">
        <v>0</v>
      </c>
      <c r="K184" s="11">
        <v>0</v>
      </c>
      <c r="L184" s="11">
        <v>0</v>
      </c>
      <c r="M184" s="11">
        <v>0</v>
      </c>
      <c r="N184" s="11">
        <v>59142929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-95259</v>
      </c>
      <c r="D185" s="13">
        <v>-95259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25800441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264586</v>
      </c>
      <c r="D186" s="9">
        <v>264586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5756086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835923</v>
      </c>
      <c r="D187" s="11">
        <v>835923</v>
      </c>
      <c r="E187" s="11">
        <v>0</v>
      </c>
      <c r="F187" s="11">
        <v>0</v>
      </c>
      <c r="G187" s="11">
        <v>410000</v>
      </c>
      <c r="H187" s="11">
        <v>310000</v>
      </c>
      <c r="I187" s="11">
        <v>100000</v>
      </c>
      <c r="J187" s="11">
        <v>0</v>
      </c>
      <c r="K187" s="11">
        <v>0</v>
      </c>
      <c r="L187" s="11">
        <v>11600</v>
      </c>
      <c r="M187" s="11">
        <v>0</v>
      </c>
      <c r="N187" s="11">
        <v>33985123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-33303</v>
      </c>
      <c r="D188" s="13">
        <v>-33303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9884197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-19360</v>
      </c>
      <c r="D189" s="9">
        <v>-19360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13300040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13672800</v>
      </c>
      <c r="C190" s="11">
        <v>8093963</v>
      </c>
      <c r="D190" s="11">
        <v>8093963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23024263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521441</v>
      </c>
      <c r="D191" s="13">
        <v>521441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11516141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219810</v>
      </c>
      <c r="D192" s="9">
        <v>219810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13728010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33994</v>
      </c>
      <c r="D193" s="11">
        <v>33994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3258594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157748</v>
      </c>
      <c r="D194" s="13">
        <v>157748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4478348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684471</v>
      </c>
      <c r="D195" s="9">
        <v>684471</v>
      </c>
      <c r="E195" s="9">
        <v>0</v>
      </c>
      <c r="F195" s="9">
        <v>0</v>
      </c>
      <c r="G195" s="9">
        <v>270000</v>
      </c>
      <c r="H195" s="9">
        <v>100000</v>
      </c>
      <c r="I195" s="9">
        <v>170000</v>
      </c>
      <c r="J195" s="9">
        <v>0</v>
      </c>
      <c r="K195" s="9">
        <v>0</v>
      </c>
      <c r="L195" s="9">
        <v>0</v>
      </c>
      <c r="M195" s="9">
        <v>0</v>
      </c>
      <c r="N195" s="9">
        <v>30200071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4701978</v>
      </c>
      <c r="D196" s="11">
        <v>4701978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102223878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43449</v>
      </c>
      <c r="D197" s="13">
        <v>43449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2792749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276051</v>
      </c>
      <c r="D198" s="9">
        <v>276051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25338951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-9838801</v>
      </c>
      <c r="D199" s="11">
        <v>-9838801</v>
      </c>
      <c r="E199" s="11">
        <v>0</v>
      </c>
      <c r="F199" s="11">
        <v>0</v>
      </c>
      <c r="G199" s="11">
        <v>10520000</v>
      </c>
      <c r="H199" s="11">
        <v>1620000</v>
      </c>
      <c r="I199" s="11">
        <v>8900000</v>
      </c>
      <c r="J199" s="11">
        <v>0</v>
      </c>
      <c r="K199" s="11">
        <v>0</v>
      </c>
      <c r="L199" s="11">
        <v>0</v>
      </c>
      <c r="M199" s="11">
        <v>10055900</v>
      </c>
      <c r="N199" s="11">
        <v>603528799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505478</v>
      </c>
      <c r="D200" s="13">
        <v>505478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13419878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1000334</v>
      </c>
      <c r="D201" s="9">
        <v>1000334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17678934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1399387</v>
      </c>
      <c r="D202" s="11">
        <v>1399387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34624187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3283741</v>
      </c>
      <c r="D203" s="13">
        <v>3283741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47534141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1076431</v>
      </c>
      <c r="D204" s="9">
        <v>1076431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11145631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232061</v>
      </c>
      <c r="D205" s="11">
        <v>232061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10427761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1126889</v>
      </c>
      <c r="D206" s="13">
        <v>1126889</v>
      </c>
      <c r="E206" s="13">
        <v>1559400</v>
      </c>
      <c r="F206" s="13">
        <v>0</v>
      </c>
      <c r="G206" s="13">
        <v>750000</v>
      </c>
      <c r="H206" s="13">
        <v>0</v>
      </c>
      <c r="I206" s="13">
        <v>750000</v>
      </c>
      <c r="J206" s="13">
        <v>0</v>
      </c>
      <c r="K206" s="13">
        <v>0</v>
      </c>
      <c r="L206" s="13">
        <v>0</v>
      </c>
      <c r="M206" s="13">
        <v>0</v>
      </c>
      <c r="N206" s="13">
        <v>38667489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101372</v>
      </c>
      <c r="D207" s="9">
        <v>101372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5571772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-84168</v>
      </c>
      <c r="D208" s="11">
        <v>-84168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20066432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625442</v>
      </c>
      <c r="D209" s="13">
        <v>625442</v>
      </c>
      <c r="E209" s="13">
        <v>487200</v>
      </c>
      <c r="F209" s="13">
        <v>0</v>
      </c>
      <c r="G209" s="13">
        <v>1390000</v>
      </c>
      <c r="H209" s="13">
        <v>290000</v>
      </c>
      <c r="I209" s="13">
        <v>1100000</v>
      </c>
      <c r="J209" s="13">
        <v>0</v>
      </c>
      <c r="K209" s="13">
        <v>115000</v>
      </c>
      <c r="L209" s="13">
        <v>0</v>
      </c>
      <c r="M209" s="13">
        <v>0</v>
      </c>
      <c r="N209" s="13">
        <v>14812242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5557</v>
      </c>
      <c r="D210" s="9">
        <v>5557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3537557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4840300</v>
      </c>
      <c r="C211" s="11">
        <v>201177</v>
      </c>
      <c r="D211" s="11">
        <v>201177</v>
      </c>
      <c r="E211" s="11">
        <v>554300</v>
      </c>
      <c r="F211" s="11">
        <v>0</v>
      </c>
      <c r="G211" s="11">
        <v>1000000</v>
      </c>
      <c r="H211" s="11">
        <v>0</v>
      </c>
      <c r="I211" s="11">
        <v>1000000</v>
      </c>
      <c r="J211" s="11">
        <v>0</v>
      </c>
      <c r="K211" s="11">
        <v>0</v>
      </c>
      <c r="L211" s="11">
        <v>0</v>
      </c>
      <c r="M211" s="11">
        <v>0</v>
      </c>
      <c r="N211" s="11">
        <v>6595777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152721</v>
      </c>
      <c r="D212" s="13">
        <v>152721</v>
      </c>
      <c r="E212" s="13">
        <v>554300</v>
      </c>
      <c r="F212" s="13">
        <v>0</v>
      </c>
      <c r="G212" s="13">
        <v>270000</v>
      </c>
      <c r="H212" s="13">
        <v>170000</v>
      </c>
      <c r="I212" s="13">
        <v>100000</v>
      </c>
      <c r="J212" s="13">
        <v>0</v>
      </c>
      <c r="K212" s="13">
        <v>25200</v>
      </c>
      <c r="L212" s="13">
        <v>0</v>
      </c>
      <c r="M212" s="13">
        <v>0</v>
      </c>
      <c r="N212" s="13">
        <v>4591321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1169408</v>
      </c>
      <c r="D213" s="9">
        <v>1169408</v>
      </c>
      <c r="E213" s="9">
        <v>340400</v>
      </c>
      <c r="F213" s="9">
        <v>0</v>
      </c>
      <c r="G213" s="9">
        <v>830000</v>
      </c>
      <c r="H213" s="9">
        <v>530000</v>
      </c>
      <c r="I213" s="9">
        <v>300000</v>
      </c>
      <c r="J213" s="9">
        <v>0</v>
      </c>
      <c r="K213" s="9">
        <v>392700</v>
      </c>
      <c r="L213" s="9">
        <v>0</v>
      </c>
      <c r="M213" s="9">
        <v>0</v>
      </c>
      <c r="N213" s="9">
        <v>43492708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1001208</v>
      </c>
      <c r="D214" s="11">
        <v>1001208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27579208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243248</v>
      </c>
      <c r="D215" s="13">
        <v>243248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13226248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258684</v>
      </c>
      <c r="D216" s="9">
        <v>258684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8405684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-56698</v>
      </c>
      <c r="D217" s="11">
        <v>-56698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25298602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-805141</v>
      </c>
      <c r="D218" s="13">
        <v>-805141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15729659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563027</v>
      </c>
      <c r="D219" s="9">
        <v>563027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19901827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397134</v>
      </c>
      <c r="D220" s="11">
        <v>397134</v>
      </c>
      <c r="E220" s="11">
        <v>0</v>
      </c>
      <c r="F220" s="11">
        <v>0</v>
      </c>
      <c r="G220" s="11">
        <v>1420000</v>
      </c>
      <c r="H220" s="11">
        <v>170000</v>
      </c>
      <c r="I220" s="11">
        <v>1250000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56834134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1309932</v>
      </c>
      <c r="D221" s="13">
        <v>1309932</v>
      </c>
      <c r="E221" s="13">
        <v>0</v>
      </c>
      <c r="F221" s="13">
        <v>0</v>
      </c>
      <c r="G221" s="13">
        <v>1440000</v>
      </c>
      <c r="H221" s="13">
        <v>190000</v>
      </c>
      <c r="I221" s="13">
        <v>1250000</v>
      </c>
      <c r="J221" s="13">
        <v>0</v>
      </c>
      <c r="K221" s="13">
        <v>0</v>
      </c>
      <c r="L221" s="13">
        <v>604200</v>
      </c>
      <c r="M221" s="13">
        <v>0</v>
      </c>
      <c r="N221" s="13">
        <v>74702332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528534</v>
      </c>
      <c r="D222" s="9">
        <v>528534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14583534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48044</v>
      </c>
      <c r="D223" s="11">
        <v>48044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2896244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19510600</v>
      </c>
      <c r="C224" s="13">
        <v>868511</v>
      </c>
      <c r="D224" s="13">
        <v>868511</v>
      </c>
      <c r="E224" s="13">
        <v>0</v>
      </c>
      <c r="F224" s="13">
        <v>0</v>
      </c>
      <c r="G224" s="13">
        <v>1170000</v>
      </c>
      <c r="H224" s="13">
        <v>420000</v>
      </c>
      <c r="I224" s="13">
        <v>750000</v>
      </c>
      <c r="J224" s="13">
        <v>0</v>
      </c>
      <c r="K224" s="13">
        <v>0</v>
      </c>
      <c r="L224" s="13">
        <v>0</v>
      </c>
      <c r="M224" s="13">
        <v>0</v>
      </c>
      <c r="N224" s="13">
        <v>21549111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758199</v>
      </c>
      <c r="D225" s="9">
        <v>758199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21814699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450939</v>
      </c>
      <c r="D226" s="11">
        <v>450939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14331339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704090</v>
      </c>
      <c r="D227" s="13">
        <v>704090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15267990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1400396</v>
      </c>
      <c r="D228" s="9">
        <v>1400396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40555396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-75190</v>
      </c>
      <c r="D229" s="11">
        <v>-75190</v>
      </c>
      <c r="E229" s="11">
        <v>277200</v>
      </c>
      <c r="F229" s="11">
        <v>0</v>
      </c>
      <c r="G229" s="11">
        <v>2200000</v>
      </c>
      <c r="H229" s="11">
        <v>200000</v>
      </c>
      <c r="I229" s="11">
        <v>2000000</v>
      </c>
      <c r="J229" s="11">
        <v>0</v>
      </c>
      <c r="K229" s="11">
        <v>0</v>
      </c>
      <c r="L229" s="11">
        <v>0</v>
      </c>
      <c r="M229" s="11">
        <v>0</v>
      </c>
      <c r="N229" s="11">
        <v>10857410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-46249</v>
      </c>
      <c r="D230" s="13">
        <v>-46249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4015951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207207</v>
      </c>
      <c r="D231" s="9">
        <v>207207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7659607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2465929</v>
      </c>
      <c r="D232" s="11">
        <v>2465929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35660129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171629</v>
      </c>
      <c r="D233" s="13">
        <v>171629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9978629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111692</v>
      </c>
      <c r="D234" s="9">
        <v>111692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4712992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586806</v>
      </c>
      <c r="D235" s="11">
        <v>586806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6598606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541729</v>
      </c>
      <c r="D236" s="13">
        <v>541729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14162529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347160</v>
      </c>
      <c r="D237" s="9">
        <v>347160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10418060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158090</v>
      </c>
      <c r="D238" s="11">
        <v>158090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6083690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296572</v>
      </c>
      <c r="D239" s="13">
        <v>296572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7806972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1114644</v>
      </c>
      <c r="D240" s="9">
        <v>1114644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20814444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-40397</v>
      </c>
      <c r="D241" s="11">
        <v>-40397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5644103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6864200</v>
      </c>
      <c r="C242" s="13">
        <v>264179</v>
      </c>
      <c r="D242" s="13">
        <v>264179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7682679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568858</v>
      </c>
      <c r="D243" s="9">
        <v>568858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15401858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336182</v>
      </c>
      <c r="D244" s="11">
        <v>336182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16753982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460888</v>
      </c>
      <c r="D245" s="13">
        <v>460888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11745788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244733</v>
      </c>
      <c r="D246" s="9">
        <v>244733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12256333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342466</v>
      </c>
      <c r="D247" s="11">
        <v>342466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11588466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355384</v>
      </c>
      <c r="D248" s="13">
        <v>355384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11036684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-296598</v>
      </c>
      <c r="D249" s="9">
        <v>-296598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33246302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451007</v>
      </c>
      <c r="D250" s="11">
        <v>451007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59900</v>
      </c>
      <c r="L250" s="11">
        <v>0</v>
      </c>
      <c r="M250" s="11">
        <v>0</v>
      </c>
      <c r="N250" s="11">
        <v>10816507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248006</v>
      </c>
      <c r="D251" s="13">
        <v>248006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15193706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231466</v>
      </c>
      <c r="D252" s="9">
        <v>231466</v>
      </c>
      <c r="E252" s="9">
        <v>775700</v>
      </c>
      <c r="F252" s="9">
        <v>0</v>
      </c>
      <c r="G252" s="9">
        <v>165000</v>
      </c>
      <c r="H252" s="9">
        <v>165000</v>
      </c>
      <c r="I252" s="9">
        <v>0</v>
      </c>
      <c r="J252" s="9">
        <v>0</v>
      </c>
      <c r="K252" s="9">
        <v>145500</v>
      </c>
      <c r="L252" s="9">
        <v>0</v>
      </c>
      <c r="M252" s="9">
        <v>0</v>
      </c>
      <c r="N252" s="9">
        <v>18688666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-31813</v>
      </c>
      <c r="D253" s="11">
        <v>-31813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9837887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884130</v>
      </c>
      <c r="D254" s="13">
        <v>884130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18416630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110451</v>
      </c>
      <c r="D255" s="9">
        <v>110451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5236551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1559433</v>
      </c>
      <c r="D256" s="11">
        <v>1559433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21586733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399971</v>
      </c>
      <c r="D257" s="13">
        <v>399971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22525171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936926</v>
      </c>
      <c r="D258" s="9">
        <v>936926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443000</v>
      </c>
      <c r="L258" s="9">
        <v>0</v>
      </c>
      <c r="M258" s="9">
        <v>0</v>
      </c>
      <c r="N258" s="9">
        <v>62247426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1430273</v>
      </c>
      <c r="D259" s="11">
        <v>1430273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542200</v>
      </c>
      <c r="L259" s="11">
        <v>0</v>
      </c>
      <c r="M259" s="11">
        <v>0</v>
      </c>
      <c r="N259" s="11">
        <v>103297273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1714512</v>
      </c>
      <c r="D260" s="13">
        <v>1714512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59781112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-460992</v>
      </c>
      <c r="D261" s="9">
        <v>-460992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10559908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53560</v>
      </c>
      <c r="D262" s="11">
        <v>53560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8951560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-471770</v>
      </c>
      <c r="D263" s="13">
        <v>-471770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21097630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105374</v>
      </c>
      <c r="D264" s="9">
        <v>105374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20636274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955893</v>
      </c>
      <c r="D265" s="11">
        <v>955893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14741793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395565</v>
      </c>
      <c r="D266" s="13">
        <v>395565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339200</v>
      </c>
      <c r="L266" s="13">
        <v>0</v>
      </c>
      <c r="M266" s="13">
        <v>0</v>
      </c>
      <c r="N266" s="13">
        <v>23755465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1018588</v>
      </c>
      <c r="D267" s="9">
        <v>1018588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29059488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279241</v>
      </c>
      <c r="D268" s="11">
        <v>279241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7782341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179834</v>
      </c>
      <c r="D269" s="13">
        <v>179834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7423134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478031</v>
      </c>
      <c r="D270" s="9">
        <v>478031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14116431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-8835</v>
      </c>
      <c r="D271" s="11">
        <v>-8835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4896265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-1428011</v>
      </c>
      <c r="D272" s="13">
        <v>-1428011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18105089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310630</v>
      </c>
      <c r="D273" s="9">
        <v>310630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53600</v>
      </c>
      <c r="L273" s="9">
        <v>182500</v>
      </c>
      <c r="M273" s="9">
        <v>0</v>
      </c>
      <c r="N273" s="9">
        <v>12766530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880019</v>
      </c>
      <c r="D274" s="11">
        <v>880019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25923619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656702</v>
      </c>
      <c r="D275" s="13">
        <v>656702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21226102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700017</v>
      </c>
      <c r="D276" s="9">
        <v>700017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25006917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465951</v>
      </c>
      <c r="D277" s="11">
        <v>465951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17208951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-82276</v>
      </c>
      <c r="D278" s="13">
        <v>-82276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21898024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383735</v>
      </c>
      <c r="D279" s="9">
        <v>383735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10288235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314679</v>
      </c>
      <c r="D280" s="11">
        <v>314679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8161579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4230</v>
      </c>
      <c r="D281" s="13">
        <v>4230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5407530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369651</v>
      </c>
      <c r="D282" s="9">
        <v>369651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10899351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1259127</v>
      </c>
      <c r="D283" s="11">
        <v>1259127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297500</v>
      </c>
      <c r="L283" s="11">
        <v>0</v>
      </c>
      <c r="M283" s="11">
        <v>0</v>
      </c>
      <c r="N283" s="11">
        <v>27928227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188597</v>
      </c>
      <c r="D284" s="13">
        <v>188597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11039997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310250</v>
      </c>
      <c r="D285" s="9">
        <v>310250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15538850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255550</v>
      </c>
      <c r="D286" s="11">
        <v>255550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9081450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59833</v>
      </c>
      <c r="D287" s="13">
        <v>59833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11281733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691925</v>
      </c>
      <c r="D288" s="9">
        <v>691925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21332425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-494375</v>
      </c>
      <c r="D289" s="11">
        <v>-494375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16624325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376740</v>
      </c>
      <c r="D290" s="13">
        <v>376740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7776040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101997</v>
      </c>
      <c r="D291" s="9">
        <v>101997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6793097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412824</v>
      </c>
      <c r="D292" s="11">
        <v>412824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8598224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471592</v>
      </c>
      <c r="D293" s="13">
        <v>471592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15305392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2700117</v>
      </c>
      <c r="D294" s="9">
        <v>2700117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377125117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3537700</v>
      </c>
      <c r="D295" s="11">
        <v>3537700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59832800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1419968</v>
      </c>
      <c r="D296" s="13">
        <v>1419968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38485368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733197</v>
      </c>
      <c r="D297" s="9">
        <v>733197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12967797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-44182</v>
      </c>
      <c r="D298" s="11">
        <v>-44182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4758918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39013</v>
      </c>
      <c r="D299" s="13">
        <v>39013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13472313</v>
      </c>
      <c r="O299" s="13"/>
      <c r="P299" s="13">
        <f t="shared" si="5"/>
        <v>0</v>
      </c>
    </row>
    <row r="300" spans="1:16" x14ac:dyDescent="0.2">
      <c r="A300" s="8" t="s">
        <v>444</v>
      </c>
      <c r="B300" s="9">
        <v>13468100</v>
      </c>
      <c r="C300" s="9">
        <v>-1949893</v>
      </c>
      <c r="D300" s="9">
        <v>-1949893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11948107</v>
      </c>
      <c r="O300" s="9"/>
      <c r="P300" s="9">
        <f t="shared" si="5"/>
        <v>0</v>
      </c>
    </row>
    <row r="301" spans="1:16" x14ac:dyDescent="0.2">
      <c r="A301" s="10" t="s">
        <v>404</v>
      </c>
      <c r="B301" s="11">
        <v>13124600</v>
      </c>
      <c r="C301" s="11">
        <v>-261952</v>
      </c>
      <c r="D301" s="11">
        <v>-261952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14008048</v>
      </c>
      <c r="O301" s="11"/>
      <c r="P301" s="11">
        <f t="shared" si="5"/>
        <v>0</v>
      </c>
    </row>
    <row r="302" spans="1:16" x14ac:dyDescent="0.2">
      <c r="A302" s="12" t="s">
        <v>405</v>
      </c>
      <c r="B302" s="13">
        <v>7124200</v>
      </c>
      <c r="C302" s="13">
        <v>328295</v>
      </c>
      <c r="D302" s="13">
        <v>328295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8148095</v>
      </c>
      <c r="O302" s="13"/>
      <c r="P302" s="13">
        <f t="shared" si="5"/>
        <v>0</v>
      </c>
    </row>
    <row r="303" spans="1:16" x14ac:dyDescent="0.2">
      <c r="A303" s="8" t="s">
        <v>406</v>
      </c>
      <c r="B303" s="9">
        <v>13205200</v>
      </c>
      <c r="C303" s="9">
        <v>689131</v>
      </c>
      <c r="D303" s="9">
        <v>689131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14961031</v>
      </c>
      <c r="O303" s="9"/>
      <c r="P303" s="9">
        <f t="shared" si="5"/>
        <v>0</v>
      </c>
    </row>
    <row r="304" spans="1:16" x14ac:dyDescent="0.2">
      <c r="A304" s="10" t="s">
        <v>407</v>
      </c>
      <c r="B304" s="11">
        <v>10476100</v>
      </c>
      <c r="C304" s="11">
        <v>365396</v>
      </c>
      <c r="D304" s="11">
        <v>365396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11346296</v>
      </c>
      <c r="O304" s="11"/>
      <c r="P304" s="11">
        <f t="shared" si="5"/>
        <v>0</v>
      </c>
    </row>
    <row r="305" spans="1:16" x14ac:dyDescent="0.2">
      <c r="A305" s="12" t="s">
        <v>408</v>
      </c>
      <c r="B305" s="13">
        <v>4195900</v>
      </c>
      <c r="C305" s="13">
        <v>116088</v>
      </c>
      <c r="D305" s="13">
        <v>116088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4876288</v>
      </c>
      <c r="O305" s="13"/>
      <c r="P305" s="13">
        <f t="shared" si="5"/>
        <v>0</v>
      </c>
    </row>
    <row r="306" spans="1:16" x14ac:dyDescent="0.2">
      <c r="A306" s="8" t="s">
        <v>409</v>
      </c>
      <c r="B306" s="9">
        <v>4649300</v>
      </c>
      <c r="C306" s="9">
        <v>203353</v>
      </c>
      <c r="D306" s="9">
        <v>203353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5416953</v>
      </c>
      <c r="O306" s="9"/>
      <c r="P306" s="9">
        <f t="shared" si="5"/>
        <v>0</v>
      </c>
    </row>
    <row r="307" spans="1:16" x14ac:dyDescent="0.2">
      <c r="A307" s="10" t="s">
        <v>410</v>
      </c>
      <c r="B307" s="11">
        <v>17472700</v>
      </c>
      <c r="C307" s="11">
        <v>647835</v>
      </c>
      <c r="D307" s="11">
        <v>647835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19058635</v>
      </c>
      <c r="O307" s="11"/>
      <c r="P307" s="11">
        <f t="shared" si="5"/>
        <v>0</v>
      </c>
    </row>
    <row r="308" spans="1:16" x14ac:dyDescent="0.2">
      <c r="A308" s="12" t="s">
        <v>411</v>
      </c>
      <c r="B308" s="13">
        <v>8295700</v>
      </c>
      <c r="C308" s="13">
        <v>437572</v>
      </c>
      <c r="D308" s="13">
        <v>437572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9307572</v>
      </c>
      <c r="O308" s="13"/>
      <c r="P308" s="13">
        <f t="shared" si="5"/>
        <v>0</v>
      </c>
    </row>
    <row r="309" spans="1:16" x14ac:dyDescent="0.2">
      <c r="A309" s="8" t="s">
        <v>412</v>
      </c>
      <c r="B309" s="9">
        <v>11198200</v>
      </c>
      <c r="C309" s="9">
        <v>356931</v>
      </c>
      <c r="D309" s="9">
        <v>356931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12441431</v>
      </c>
      <c r="O309" s="9"/>
      <c r="P309" s="9">
        <f t="shared" si="5"/>
        <v>0</v>
      </c>
    </row>
    <row r="310" spans="1:16" x14ac:dyDescent="0.2">
      <c r="A310" s="10" t="s">
        <v>413</v>
      </c>
      <c r="B310" s="11">
        <v>29812800</v>
      </c>
      <c r="C310" s="11">
        <v>2162041</v>
      </c>
      <c r="D310" s="11">
        <v>2162041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32342141</v>
      </c>
      <c r="O310" s="11"/>
      <c r="P310" s="11">
        <f t="shared" si="5"/>
        <v>0</v>
      </c>
    </row>
    <row r="311" spans="1:16" x14ac:dyDescent="0.2">
      <c r="A311" s="12" t="s">
        <v>414</v>
      </c>
      <c r="B311" s="13">
        <v>14572700</v>
      </c>
      <c r="C311" s="13">
        <v>1063658</v>
      </c>
      <c r="D311" s="13">
        <v>1063658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16457658</v>
      </c>
      <c r="O311" s="13"/>
      <c r="P311" s="13">
        <f t="shared" si="5"/>
        <v>0</v>
      </c>
    </row>
    <row r="312" spans="1:16" x14ac:dyDescent="0.2">
      <c r="A312" s="8" t="s">
        <v>415</v>
      </c>
      <c r="B312" s="9">
        <v>6470600</v>
      </c>
      <c r="C312" s="9">
        <v>364016</v>
      </c>
      <c r="D312" s="9">
        <v>364016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7408916</v>
      </c>
      <c r="O312" s="9"/>
      <c r="P312" s="9">
        <f t="shared" si="5"/>
        <v>0</v>
      </c>
    </row>
    <row r="313" spans="1:16" x14ac:dyDescent="0.2">
      <c r="A313" s="10" t="s">
        <v>416</v>
      </c>
      <c r="B313" s="11">
        <v>17774300</v>
      </c>
      <c r="C313" s="11">
        <v>759062</v>
      </c>
      <c r="D313" s="11">
        <v>759062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18873362</v>
      </c>
      <c r="O313" s="11"/>
      <c r="P313" s="11">
        <f t="shared" si="5"/>
        <v>0</v>
      </c>
    </row>
    <row r="314" spans="1:16" x14ac:dyDescent="0.2">
      <c r="A314" s="12" t="s">
        <v>417</v>
      </c>
      <c r="B314" s="13">
        <v>39824600</v>
      </c>
      <c r="C314" s="13">
        <v>1661293</v>
      </c>
      <c r="D314" s="13">
        <v>1661293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41575893</v>
      </c>
      <c r="O314" s="13"/>
      <c r="P314" s="13">
        <f t="shared" si="5"/>
        <v>0</v>
      </c>
    </row>
    <row r="315" spans="1:16" x14ac:dyDescent="0.2">
      <c r="A315" s="8" t="s">
        <v>418</v>
      </c>
      <c r="B315" s="9">
        <v>20048600</v>
      </c>
      <c r="C315" s="9">
        <v>1198006</v>
      </c>
      <c r="D315" s="9">
        <v>1198006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21867606</v>
      </c>
      <c r="O315" s="9"/>
      <c r="P315" s="9">
        <f t="shared" si="5"/>
        <v>0</v>
      </c>
    </row>
    <row r="316" spans="1:16" x14ac:dyDescent="0.2">
      <c r="A316" s="10" t="s">
        <v>419</v>
      </c>
      <c r="B316" s="11">
        <v>14971000</v>
      </c>
      <c r="C316" s="11">
        <v>399313</v>
      </c>
      <c r="D316" s="11">
        <v>399313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15400313</v>
      </c>
      <c r="O316" s="11"/>
      <c r="P316" s="11">
        <f t="shared" si="5"/>
        <v>0</v>
      </c>
    </row>
    <row r="317" spans="1:16" x14ac:dyDescent="0.2">
      <c r="A317" s="12" t="s">
        <v>420</v>
      </c>
      <c r="B317" s="13">
        <v>31164400</v>
      </c>
      <c r="C317" s="13">
        <v>38030</v>
      </c>
      <c r="D317" s="13">
        <v>38030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31262430</v>
      </c>
      <c r="O317" s="13"/>
      <c r="P317" s="13">
        <f t="shared" si="5"/>
        <v>0</v>
      </c>
    </row>
    <row r="318" spans="1:16" x14ac:dyDescent="0.2">
      <c r="A318" s="8" t="s">
        <v>421</v>
      </c>
      <c r="B318" s="9">
        <v>3318700</v>
      </c>
      <c r="C318" s="9">
        <v>853523</v>
      </c>
      <c r="D318" s="9">
        <v>853523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4422223</v>
      </c>
      <c r="O318" s="9"/>
      <c r="P318" s="9">
        <f t="shared" si="5"/>
        <v>0</v>
      </c>
    </row>
    <row r="319" spans="1:16" x14ac:dyDescent="0.2">
      <c r="A319" s="10" t="s">
        <v>422</v>
      </c>
      <c r="B319" s="11">
        <v>3480800</v>
      </c>
      <c r="C319" s="11">
        <v>142384</v>
      </c>
      <c r="D319" s="11">
        <v>142384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3633184</v>
      </c>
      <c r="O319" s="11"/>
      <c r="P319" s="11">
        <f t="shared" si="5"/>
        <v>0</v>
      </c>
    </row>
    <row r="320" spans="1:16" x14ac:dyDescent="0.2">
      <c r="A320" s="12" t="s">
        <v>423</v>
      </c>
      <c r="B320" s="13">
        <v>8392400</v>
      </c>
      <c r="C320" s="13">
        <v>513101</v>
      </c>
      <c r="D320" s="13">
        <v>513101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9549801</v>
      </c>
      <c r="O320" s="13"/>
      <c r="P320" s="13">
        <f t="shared" si="5"/>
        <v>0</v>
      </c>
    </row>
    <row r="321" spans="1:16" x14ac:dyDescent="0.2">
      <c r="A321" s="8" t="s">
        <v>424</v>
      </c>
      <c r="B321" s="9">
        <v>24256500</v>
      </c>
      <c r="C321" s="9">
        <v>2585913</v>
      </c>
      <c r="D321" s="9">
        <v>2585913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26942413</v>
      </c>
      <c r="O321" s="9"/>
      <c r="P321" s="9">
        <f t="shared" si="5"/>
        <v>0</v>
      </c>
    </row>
    <row r="322" spans="1:16" x14ac:dyDescent="0.2">
      <c r="A322" s="10" t="s">
        <v>425</v>
      </c>
      <c r="B322" s="11">
        <v>8238300</v>
      </c>
      <c r="C322" s="11">
        <v>305834</v>
      </c>
      <c r="D322" s="11">
        <v>305834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9117634</v>
      </c>
      <c r="O322" s="11"/>
      <c r="P322" s="11">
        <f t="shared" si="5"/>
        <v>0</v>
      </c>
    </row>
    <row r="323" spans="1:16" x14ac:dyDescent="0.2">
      <c r="A323" s="12" t="s">
        <v>426</v>
      </c>
      <c r="B323" s="13">
        <v>47967600</v>
      </c>
      <c r="C323" s="13">
        <v>2751912</v>
      </c>
      <c r="D323" s="13">
        <v>2751912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50849512</v>
      </c>
      <c r="O323" s="13"/>
      <c r="P323" s="13">
        <f t="shared" si="5"/>
        <v>0</v>
      </c>
    </row>
    <row r="324" spans="1:16" x14ac:dyDescent="0.2">
      <c r="A324" s="8" t="s">
        <v>427</v>
      </c>
      <c r="B324" s="9">
        <v>36895900</v>
      </c>
      <c r="C324" s="9">
        <v>2146741</v>
      </c>
      <c r="D324" s="9">
        <v>2146741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39490341</v>
      </c>
      <c r="O324" s="9"/>
      <c r="P324" s="9">
        <f t="shared" si="5"/>
        <v>0</v>
      </c>
    </row>
    <row r="325" spans="1:16" x14ac:dyDescent="0.2">
      <c r="A325" s="10" t="s">
        <v>428</v>
      </c>
      <c r="B325" s="11">
        <v>8150300</v>
      </c>
      <c r="C325" s="11">
        <v>544349</v>
      </c>
      <c r="D325" s="11">
        <v>544349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9328049</v>
      </c>
      <c r="O325" s="11"/>
      <c r="P325" s="11">
        <f t="shared" ref="P325:P388" si="6">C325-D325</f>
        <v>0</v>
      </c>
    </row>
    <row r="326" spans="1:16" x14ac:dyDescent="0.2">
      <c r="A326" s="12" t="s">
        <v>429</v>
      </c>
      <c r="B326" s="13">
        <v>6757300</v>
      </c>
      <c r="C326" s="13">
        <v>207196</v>
      </c>
      <c r="D326" s="13">
        <v>207196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7884696</v>
      </c>
      <c r="O326" s="13"/>
      <c r="P326" s="13">
        <f t="shared" si="6"/>
        <v>0</v>
      </c>
    </row>
    <row r="327" spans="1:16" x14ac:dyDescent="0.2">
      <c r="A327" s="8" t="s">
        <v>430</v>
      </c>
      <c r="B327" s="9">
        <v>7147600</v>
      </c>
      <c r="C327" s="9">
        <v>520162</v>
      </c>
      <c r="D327" s="9">
        <v>520162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8621262</v>
      </c>
      <c r="O327" s="9"/>
      <c r="P327" s="9">
        <f t="shared" si="6"/>
        <v>0</v>
      </c>
    </row>
    <row r="328" spans="1:16" x14ac:dyDescent="0.2">
      <c r="A328" s="10" t="s">
        <v>431</v>
      </c>
      <c r="B328" s="11">
        <v>6683100</v>
      </c>
      <c r="C328" s="11">
        <v>303087</v>
      </c>
      <c r="D328" s="11">
        <v>303087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7867987</v>
      </c>
      <c r="O328" s="11"/>
      <c r="P328" s="11">
        <f t="shared" si="6"/>
        <v>0</v>
      </c>
    </row>
    <row r="329" spans="1:16" x14ac:dyDescent="0.2">
      <c r="A329" s="12" t="s">
        <v>432</v>
      </c>
      <c r="B329" s="13">
        <v>2885600</v>
      </c>
      <c r="C329" s="13">
        <v>68873</v>
      </c>
      <c r="D329" s="13">
        <v>68873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3618973</v>
      </c>
      <c r="O329" s="13"/>
      <c r="P329" s="13">
        <f t="shared" si="6"/>
        <v>0</v>
      </c>
    </row>
    <row r="330" spans="1:16" x14ac:dyDescent="0.2">
      <c r="A330" s="8" t="s">
        <v>433</v>
      </c>
      <c r="B330" s="9">
        <v>4490100</v>
      </c>
      <c r="C330" s="9">
        <v>119499</v>
      </c>
      <c r="D330" s="9">
        <v>119499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5342999</v>
      </c>
      <c r="O330" s="9"/>
      <c r="P330" s="9">
        <f t="shared" si="6"/>
        <v>0</v>
      </c>
    </row>
    <row r="331" spans="1:16" x14ac:dyDescent="0.2">
      <c r="A331" s="10" t="s">
        <v>434</v>
      </c>
      <c r="B331" s="11">
        <v>7943300</v>
      </c>
      <c r="C331" s="11">
        <v>700271</v>
      </c>
      <c r="D331" s="11">
        <v>700271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10009771</v>
      </c>
      <c r="O331" s="11"/>
      <c r="P331" s="11">
        <f t="shared" si="6"/>
        <v>0</v>
      </c>
    </row>
    <row r="332" spans="1:16" x14ac:dyDescent="0.2">
      <c r="A332" s="12" t="s">
        <v>435</v>
      </c>
      <c r="B332" s="13">
        <v>6173000</v>
      </c>
      <c r="C332" s="13">
        <v>168432</v>
      </c>
      <c r="D332" s="13">
        <v>168432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7141832</v>
      </c>
      <c r="O332" s="13"/>
      <c r="P332" s="13">
        <f t="shared" si="6"/>
        <v>0</v>
      </c>
    </row>
    <row r="333" spans="1:16" x14ac:dyDescent="0.2">
      <c r="A333" s="8" t="s">
        <v>436</v>
      </c>
      <c r="B333" s="9">
        <v>12065000</v>
      </c>
      <c r="C333" s="9">
        <v>583119</v>
      </c>
      <c r="D333" s="9">
        <v>583119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13344719</v>
      </c>
      <c r="O333" s="9"/>
      <c r="P333" s="9">
        <f t="shared" si="6"/>
        <v>0</v>
      </c>
    </row>
    <row r="334" spans="1:16" x14ac:dyDescent="0.2">
      <c r="A334" s="10" t="s">
        <v>437</v>
      </c>
      <c r="B334" s="11">
        <v>3146000</v>
      </c>
      <c r="C334" s="11">
        <v>94272</v>
      </c>
      <c r="D334" s="11">
        <v>94272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4039072</v>
      </c>
      <c r="O334" s="11"/>
      <c r="P334" s="11">
        <f t="shared" si="6"/>
        <v>0</v>
      </c>
    </row>
    <row r="335" spans="1:16" x14ac:dyDescent="0.2">
      <c r="A335" s="12" t="s">
        <v>438</v>
      </c>
      <c r="B335" s="13">
        <v>4110800</v>
      </c>
      <c r="C335" s="13">
        <v>88802</v>
      </c>
      <c r="D335" s="13">
        <v>88802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4980302</v>
      </c>
      <c r="O335" s="13"/>
      <c r="P335" s="13">
        <f t="shared" si="6"/>
        <v>0</v>
      </c>
    </row>
    <row r="336" spans="1:16" x14ac:dyDescent="0.2">
      <c r="A336" s="8" t="s">
        <v>439</v>
      </c>
      <c r="B336" s="9">
        <v>13970400</v>
      </c>
      <c r="C336" s="9">
        <v>-174268</v>
      </c>
      <c r="D336" s="9">
        <v>-174268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14753132</v>
      </c>
      <c r="O336" s="9"/>
      <c r="P336" s="9">
        <f t="shared" si="6"/>
        <v>0</v>
      </c>
    </row>
    <row r="337" spans="1:16" x14ac:dyDescent="0.2">
      <c r="A337" s="10" t="s">
        <v>440</v>
      </c>
      <c r="B337" s="11">
        <v>15683400</v>
      </c>
      <c r="C337" s="11">
        <v>330204</v>
      </c>
      <c r="D337" s="11">
        <v>330204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17143204</v>
      </c>
      <c r="O337" s="11"/>
      <c r="P337" s="11">
        <f t="shared" si="6"/>
        <v>0</v>
      </c>
    </row>
    <row r="338" spans="1:16" x14ac:dyDescent="0.2">
      <c r="A338" s="12" t="s">
        <v>441</v>
      </c>
      <c r="B338" s="13">
        <v>2994700</v>
      </c>
      <c r="C338" s="13">
        <v>78629</v>
      </c>
      <c r="D338" s="13">
        <v>78629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3855929</v>
      </c>
      <c r="O338" s="13"/>
      <c r="P338" s="13">
        <f t="shared" si="6"/>
        <v>0</v>
      </c>
    </row>
    <row r="339" spans="1:16" x14ac:dyDescent="0.2">
      <c r="A339" s="8" t="s">
        <v>442</v>
      </c>
      <c r="B339" s="9">
        <v>19695800</v>
      </c>
      <c r="C339" s="9">
        <v>1325556</v>
      </c>
      <c r="D339" s="9">
        <v>1325556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21719056</v>
      </c>
      <c r="O339" s="9"/>
      <c r="P339" s="9">
        <f t="shared" si="6"/>
        <v>0</v>
      </c>
    </row>
    <row r="340" spans="1:16" x14ac:dyDescent="0.2">
      <c r="A340" s="10" t="s">
        <v>443</v>
      </c>
      <c r="B340" s="11">
        <v>31124600</v>
      </c>
      <c r="C340" s="11">
        <v>1774452</v>
      </c>
      <c r="D340" s="11">
        <v>1774452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34392752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2469598</v>
      </c>
      <c r="D341" s="13">
        <v>2469598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122554098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558955</v>
      </c>
      <c r="D342" s="9">
        <v>558955</v>
      </c>
      <c r="E342" s="9">
        <v>0</v>
      </c>
      <c r="F342" s="9">
        <v>3207300</v>
      </c>
      <c r="G342" s="9">
        <v>1000000</v>
      </c>
      <c r="H342" s="9">
        <v>0</v>
      </c>
      <c r="I342" s="9">
        <v>1000000</v>
      </c>
      <c r="J342" s="9">
        <v>0</v>
      </c>
      <c r="K342" s="9">
        <v>390300</v>
      </c>
      <c r="L342" s="9">
        <v>0</v>
      </c>
      <c r="M342" s="9">
        <v>0</v>
      </c>
      <c r="N342" s="9">
        <v>49505555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208985</v>
      </c>
      <c r="D343" s="11">
        <v>208985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6954185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478159</v>
      </c>
      <c r="D344" s="13">
        <v>478159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8891559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677714</v>
      </c>
      <c r="D345" s="9">
        <v>677714</v>
      </c>
      <c r="E345" s="9">
        <v>0</v>
      </c>
      <c r="F345" s="9">
        <v>1360500</v>
      </c>
      <c r="G345" s="9">
        <v>1011600</v>
      </c>
      <c r="H345" s="9">
        <v>11600</v>
      </c>
      <c r="I345" s="9">
        <v>1000000</v>
      </c>
      <c r="J345" s="9">
        <v>0</v>
      </c>
      <c r="K345" s="9">
        <v>0</v>
      </c>
      <c r="L345" s="9">
        <v>0</v>
      </c>
      <c r="M345" s="9">
        <v>0</v>
      </c>
      <c r="N345" s="9">
        <v>26301714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193227</v>
      </c>
      <c r="D346" s="11">
        <v>193227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5850127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120444</v>
      </c>
      <c r="D347" s="13">
        <v>120444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3798944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206881</v>
      </c>
      <c r="D348" s="9">
        <v>206881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7151081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1121773</v>
      </c>
      <c r="D349" s="11">
        <v>1121773</v>
      </c>
      <c r="E349" s="11">
        <v>0</v>
      </c>
      <c r="F349" s="11">
        <v>1270200</v>
      </c>
      <c r="G349" s="11">
        <v>1889500</v>
      </c>
      <c r="H349" s="11">
        <v>389500</v>
      </c>
      <c r="I349" s="11">
        <v>1500000</v>
      </c>
      <c r="J349" s="11">
        <v>0</v>
      </c>
      <c r="K349" s="11">
        <v>0</v>
      </c>
      <c r="L349" s="11">
        <v>0</v>
      </c>
      <c r="M349" s="11">
        <v>0</v>
      </c>
      <c r="N349" s="11">
        <v>23693973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525400</v>
      </c>
      <c r="D350" s="13">
        <v>525400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9330600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2232725</v>
      </c>
      <c r="D351" s="9">
        <v>2232725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39173225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270695</v>
      </c>
      <c r="D352" s="11">
        <v>270695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6948995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235569</v>
      </c>
      <c r="D353" s="13">
        <v>235569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6851969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264101</v>
      </c>
      <c r="D354" s="9">
        <v>264101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6988101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-241704</v>
      </c>
      <c r="D355" s="11">
        <v>-241704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7298096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538557</v>
      </c>
      <c r="D356" s="13">
        <v>538557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16132057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3393993</v>
      </c>
      <c r="D357" s="9">
        <v>3393993</v>
      </c>
      <c r="E357" s="9">
        <v>0</v>
      </c>
      <c r="F357" s="9">
        <v>4463300</v>
      </c>
      <c r="G357" s="9">
        <v>1000000</v>
      </c>
      <c r="H357" s="9">
        <v>0</v>
      </c>
      <c r="I357" s="9">
        <v>1000000</v>
      </c>
      <c r="J357" s="9">
        <v>0</v>
      </c>
      <c r="K357" s="9">
        <v>0</v>
      </c>
      <c r="L357" s="9">
        <v>0</v>
      </c>
      <c r="M357" s="9">
        <v>0</v>
      </c>
      <c r="N357" s="9">
        <v>69176793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-629116</v>
      </c>
      <c r="D358" s="11">
        <v>-629116</v>
      </c>
      <c r="E358" s="11">
        <v>0</v>
      </c>
      <c r="F358" s="11">
        <v>882600</v>
      </c>
      <c r="G358" s="11">
        <v>1041900</v>
      </c>
      <c r="H358" s="11">
        <v>41900</v>
      </c>
      <c r="I358" s="11">
        <v>1000000</v>
      </c>
      <c r="J358" s="11">
        <v>0</v>
      </c>
      <c r="K358" s="11">
        <v>0</v>
      </c>
      <c r="L358" s="11">
        <v>0</v>
      </c>
      <c r="M358" s="11">
        <v>0</v>
      </c>
      <c r="N358" s="11">
        <v>12846384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57375</v>
      </c>
      <c r="D359" s="13">
        <v>57375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3425675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182592</v>
      </c>
      <c r="D360" s="9">
        <v>182592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7696592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750496</v>
      </c>
      <c r="D361" s="11">
        <v>750496</v>
      </c>
      <c r="E361" s="11">
        <v>0</v>
      </c>
      <c r="F361" s="11">
        <v>1100400</v>
      </c>
      <c r="G361" s="11">
        <v>1011200</v>
      </c>
      <c r="H361" s="11">
        <v>261200</v>
      </c>
      <c r="I361" s="11">
        <v>750000</v>
      </c>
      <c r="J361" s="11">
        <v>0</v>
      </c>
      <c r="K361" s="11">
        <v>0</v>
      </c>
      <c r="L361" s="11">
        <v>0</v>
      </c>
      <c r="M361" s="11">
        <v>0</v>
      </c>
      <c r="N361" s="11">
        <v>23387996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262611</v>
      </c>
      <c r="D362" s="13">
        <v>262611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9276611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156512</v>
      </c>
      <c r="D363" s="9">
        <v>156512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5538312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542448</v>
      </c>
      <c r="D364" s="11">
        <v>542448</v>
      </c>
      <c r="E364" s="11">
        <v>0</v>
      </c>
      <c r="F364" s="11">
        <v>804000</v>
      </c>
      <c r="G364" s="11">
        <v>1050600</v>
      </c>
      <c r="H364" s="11">
        <v>300600</v>
      </c>
      <c r="I364" s="11">
        <v>750000</v>
      </c>
      <c r="J364" s="11">
        <v>0</v>
      </c>
      <c r="K364" s="11">
        <v>0</v>
      </c>
      <c r="L364" s="11">
        <v>0</v>
      </c>
      <c r="M364" s="11">
        <v>0</v>
      </c>
      <c r="N364" s="11">
        <v>16594448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1471025</v>
      </c>
      <c r="D365" s="13">
        <v>1471025</v>
      </c>
      <c r="E365" s="13">
        <v>0</v>
      </c>
      <c r="F365" s="13">
        <v>1663700</v>
      </c>
      <c r="G365" s="13">
        <v>1447000</v>
      </c>
      <c r="H365" s="13">
        <v>197000</v>
      </c>
      <c r="I365" s="13">
        <v>1250000</v>
      </c>
      <c r="J365" s="13">
        <v>0</v>
      </c>
      <c r="K365" s="13">
        <v>0</v>
      </c>
      <c r="L365" s="13">
        <v>0</v>
      </c>
      <c r="M365" s="13">
        <v>0</v>
      </c>
      <c r="N365" s="13">
        <v>28151225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205810</v>
      </c>
      <c r="D366" s="9">
        <v>205810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8357610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41273</v>
      </c>
      <c r="D367" s="11">
        <v>41273</v>
      </c>
      <c r="E367" s="11">
        <v>0</v>
      </c>
      <c r="F367" s="11">
        <v>989200</v>
      </c>
      <c r="G367" s="11">
        <v>1539300</v>
      </c>
      <c r="H367" s="11">
        <v>539300</v>
      </c>
      <c r="I367" s="11">
        <v>1000000</v>
      </c>
      <c r="J367" s="11">
        <v>0</v>
      </c>
      <c r="K367" s="11">
        <v>0</v>
      </c>
      <c r="L367" s="11">
        <v>0</v>
      </c>
      <c r="M367" s="11">
        <v>0</v>
      </c>
      <c r="N367" s="11">
        <v>11550973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135807</v>
      </c>
      <c r="D368" s="13">
        <v>135807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8641607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262440</v>
      </c>
      <c r="D369" s="9">
        <v>262440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19300</v>
      </c>
      <c r="L369" s="9">
        <v>0</v>
      </c>
      <c r="M369" s="9">
        <v>0</v>
      </c>
      <c r="N369" s="9">
        <v>9075740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449202</v>
      </c>
      <c r="D370" s="11">
        <v>449202</v>
      </c>
      <c r="E370" s="11">
        <v>0</v>
      </c>
      <c r="F370" s="11">
        <v>919200</v>
      </c>
      <c r="G370" s="11">
        <v>2250000</v>
      </c>
      <c r="H370" s="11">
        <v>0</v>
      </c>
      <c r="I370" s="11">
        <v>2250000</v>
      </c>
      <c r="J370" s="11">
        <v>0</v>
      </c>
      <c r="K370" s="11">
        <v>0</v>
      </c>
      <c r="L370" s="11">
        <v>0</v>
      </c>
      <c r="M370" s="11">
        <v>0</v>
      </c>
      <c r="N370" s="11">
        <v>11447902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209694</v>
      </c>
      <c r="D371" s="13">
        <v>209694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6370494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199321</v>
      </c>
      <c r="D372" s="9">
        <v>199321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6906521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440952</v>
      </c>
      <c r="D373" s="11">
        <v>440952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10236752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-47767</v>
      </c>
      <c r="D374" s="13">
        <v>-47767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3250233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55684</v>
      </c>
      <c r="D375" s="9">
        <v>55684</v>
      </c>
      <c r="E375" s="9">
        <v>0</v>
      </c>
      <c r="F375" s="9">
        <v>681500</v>
      </c>
      <c r="G375" s="9">
        <v>1023100</v>
      </c>
      <c r="H375" s="9">
        <v>23100</v>
      </c>
      <c r="I375" s="9">
        <v>1000000</v>
      </c>
      <c r="J375" s="9">
        <v>0</v>
      </c>
      <c r="K375" s="9">
        <v>0</v>
      </c>
      <c r="L375" s="9">
        <v>0</v>
      </c>
      <c r="M375" s="9">
        <v>0</v>
      </c>
      <c r="N375" s="9">
        <v>5363384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-172569</v>
      </c>
      <c r="D376" s="11">
        <v>-172569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5925231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-31523</v>
      </c>
      <c r="D377" s="13">
        <v>-31523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32057077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82573</v>
      </c>
      <c r="D378" s="9">
        <v>82573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26022173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1232620</v>
      </c>
      <c r="D379" s="11">
        <v>1232620</v>
      </c>
      <c r="E379" s="11">
        <v>0</v>
      </c>
      <c r="F379" s="11">
        <v>1369500</v>
      </c>
      <c r="G379" s="11">
        <v>2000000</v>
      </c>
      <c r="H379" s="11">
        <v>0</v>
      </c>
      <c r="I379" s="11">
        <v>2000000</v>
      </c>
      <c r="J379" s="11">
        <v>0</v>
      </c>
      <c r="K379" s="11">
        <v>0</v>
      </c>
      <c r="L379" s="11">
        <v>0</v>
      </c>
      <c r="M379" s="11">
        <v>0</v>
      </c>
      <c r="N379" s="11">
        <v>26481520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265192</v>
      </c>
      <c r="D380" s="13">
        <v>265192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10905892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13656</v>
      </c>
      <c r="D381" s="9">
        <v>13656</v>
      </c>
      <c r="E381" s="9">
        <v>0</v>
      </c>
      <c r="F381" s="9">
        <v>783200</v>
      </c>
      <c r="G381" s="9">
        <v>768200</v>
      </c>
      <c r="H381" s="9">
        <v>18200</v>
      </c>
      <c r="I381" s="9">
        <v>750000</v>
      </c>
      <c r="J381" s="9">
        <v>0</v>
      </c>
      <c r="K381" s="9">
        <v>0</v>
      </c>
      <c r="L381" s="9">
        <v>0</v>
      </c>
      <c r="M381" s="9">
        <v>0</v>
      </c>
      <c r="N381" s="9">
        <v>14706856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673917</v>
      </c>
      <c r="D382" s="11">
        <v>673917</v>
      </c>
      <c r="E382" s="11">
        <v>0</v>
      </c>
      <c r="F382" s="11">
        <v>1774600</v>
      </c>
      <c r="G382" s="11">
        <v>1500000</v>
      </c>
      <c r="H382" s="11">
        <v>0</v>
      </c>
      <c r="I382" s="11">
        <v>1500000</v>
      </c>
      <c r="J382" s="11">
        <v>0</v>
      </c>
      <c r="K382" s="11">
        <v>0</v>
      </c>
      <c r="L382" s="11">
        <v>0</v>
      </c>
      <c r="M382" s="11">
        <v>0</v>
      </c>
      <c r="N382" s="11">
        <v>30632417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95267</v>
      </c>
      <c r="D383" s="13">
        <v>95267</v>
      </c>
      <c r="E383" s="13">
        <v>0</v>
      </c>
      <c r="F383" s="13">
        <v>839300</v>
      </c>
      <c r="G383" s="13">
        <v>769700</v>
      </c>
      <c r="H383" s="13">
        <v>19700</v>
      </c>
      <c r="I383" s="13">
        <v>750000</v>
      </c>
      <c r="J383" s="13">
        <v>0</v>
      </c>
      <c r="K383" s="13">
        <v>0</v>
      </c>
      <c r="L383" s="13">
        <v>0</v>
      </c>
      <c r="M383" s="13">
        <v>0</v>
      </c>
      <c r="N383" s="13">
        <v>16487867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25392</v>
      </c>
      <c r="D384" s="9">
        <v>25392</v>
      </c>
      <c r="E384" s="9">
        <v>0</v>
      </c>
      <c r="F384" s="9">
        <v>737800</v>
      </c>
      <c r="G384" s="9">
        <v>2500000</v>
      </c>
      <c r="H384" s="9">
        <v>0</v>
      </c>
      <c r="I384" s="9">
        <v>2500000</v>
      </c>
      <c r="J384" s="9">
        <v>0</v>
      </c>
      <c r="K384" s="9">
        <v>0</v>
      </c>
      <c r="L384" s="9">
        <v>0</v>
      </c>
      <c r="M384" s="9">
        <v>0</v>
      </c>
      <c r="N384" s="9">
        <v>7287892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-732554</v>
      </c>
      <c r="D385" s="11">
        <v>-732554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169729946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1109020</v>
      </c>
      <c r="D386" s="13">
        <v>1109020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67730320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667364</v>
      </c>
      <c r="D387" s="9">
        <v>667364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12520664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430248</v>
      </c>
      <c r="D388" s="11">
        <v>430248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12004648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284448</v>
      </c>
      <c r="D389" s="13">
        <v>284448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7083748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51644</v>
      </c>
      <c r="D390" s="9">
        <v>51644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5815744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-142979</v>
      </c>
      <c r="D391" s="11">
        <v>-142979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6017721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418165</v>
      </c>
      <c r="D392" s="13">
        <v>418165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12527065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252817</v>
      </c>
      <c r="D393" s="9">
        <v>252817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8477517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485649</v>
      </c>
      <c r="D394" s="11">
        <v>485649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20656049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344452</v>
      </c>
      <c r="D395" s="13">
        <v>344452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11139052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204291</v>
      </c>
      <c r="D396" s="9">
        <v>204291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6579091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193836</v>
      </c>
      <c r="D397" s="11">
        <v>193836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8086336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110942</v>
      </c>
      <c r="D398" s="13">
        <v>110942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5852142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133717</v>
      </c>
      <c r="D399" s="9">
        <v>133717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4661217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3061998</v>
      </c>
      <c r="D400" s="11">
        <v>3061998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40881098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700387</v>
      </c>
      <c r="D401" s="13">
        <v>700387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20056487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209596</v>
      </c>
      <c r="D402" s="9">
        <v>209596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10491096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345264</v>
      </c>
      <c r="D403" s="11">
        <v>345264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14060764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120228</v>
      </c>
      <c r="D404" s="13">
        <v>120228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9205328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333142</v>
      </c>
      <c r="D405" s="9">
        <v>333142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9925442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287930</v>
      </c>
      <c r="D406" s="11">
        <v>287930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11449630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438590</v>
      </c>
      <c r="D407" s="13">
        <v>438590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16611590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121566</v>
      </c>
      <c r="D408" s="9">
        <v>121566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7790266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265148</v>
      </c>
      <c r="D409" s="11">
        <v>265148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9593148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375479</v>
      </c>
      <c r="D410" s="13">
        <v>375479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19899279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620096</v>
      </c>
      <c r="D411" s="9">
        <v>620096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35258696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601757</v>
      </c>
      <c r="D412" s="11">
        <v>601757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14440457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1167795</v>
      </c>
      <c r="D413" s="13">
        <v>1167795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70252595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83051</v>
      </c>
      <c r="D414" s="9">
        <v>83051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6785351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227229</v>
      </c>
      <c r="D415" s="11">
        <v>227229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6495229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153483</v>
      </c>
      <c r="D416" s="13">
        <v>153483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6847583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123776</v>
      </c>
      <c r="D417" s="9">
        <v>123776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7103776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-323518</v>
      </c>
      <c r="D418" s="11">
        <v>-323518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11800982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548840</v>
      </c>
      <c r="D419" s="13">
        <v>548840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14419340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366387</v>
      </c>
      <c r="D420" s="9">
        <v>366387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11820687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-139906</v>
      </c>
      <c r="D421" s="11">
        <v>-139906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8217194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-58522</v>
      </c>
      <c r="D422" s="13">
        <v>-58522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6301478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-100173</v>
      </c>
      <c r="D423" s="9">
        <v>-100173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5901727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143772</v>
      </c>
      <c r="D424" s="11">
        <v>143772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13163472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57244</v>
      </c>
      <c r="D425" s="13">
        <v>57244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6476844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139028</v>
      </c>
      <c r="D426" s="9">
        <v>139028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9445828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940275</v>
      </c>
      <c r="D427" s="11">
        <v>940275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32814175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12562968800</v>
      </c>
      <c r="C428" s="15">
        <v>-6617004</v>
      </c>
      <c r="D428" s="15">
        <v>-3521834</v>
      </c>
      <c r="E428" s="15">
        <v>83127300</v>
      </c>
      <c r="F428" s="15">
        <v>213966200</v>
      </c>
      <c r="G428" s="15">
        <v>130505162</v>
      </c>
      <c r="H428" s="15">
        <v>76064200</v>
      </c>
      <c r="I428" s="15">
        <v>53770000</v>
      </c>
      <c r="J428" s="15">
        <v>670962</v>
      </c>
      <c r="K428" s="15">
        <v>20000000</v>
      </c>
      <c r="L428" s="15">
        <v>31244400</v>
      </c>
      <c r="M428" s="15">
        <v>49015800</v>
      </c>
      <c r="N428" s="15">
        <v>13087305828</v>
      </c>
      <c r="O428" s="15"/>
      <c r="P428" s="15">
        <f>SUM(P6:P427)</f>
        <v>-3095170</v>
      </c>
    </row>
    <row r="429" spans="1:16" ht="12.75" thickTop="1" x14ac:dyDescent="0.2"/>
    <row r="430" spans="1:16" x14ac:dyDescent="0.2">
      <c r="A430" s="17"/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2018-09-28T12:11:04Z</dcterms:modified>
</cp:coreProperties>
</file>