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6"/>
  </bookViews>
  <sheets>
    <sheet name="Tab 1" sheetId="1" r:id="rId1"/>
    <sheet name="Tab 2" sheetId="2" r:id="rId2"/>
    <sheet name="Tab 3a" sheetId="3" r:id="rId3"/>
    <sheet name="Tab 4" sheetId="4" r:id="rId4"/>
    <sheet name="Tab 5" sheetId="5" r:id="rId5"/>
    <sheet name="Tab 6" sheetId="6" r:id="rId6"/>
    <sheet name="Tab 7" sheetId="7" r:id="rId7"/>
  </sheets>
  <definedNames>
    <definedName name="_xlnm.Print_Area" localSheetId="0">'Tab 1'!$A$1:$I$27</definedName>
    <definedName name="_xlnm.Print_Area" localSheetId="1">'Tab 2'!$A$1:$F$27</definedName>
    <definedName name="_xlnm.Print_Area" localSheetId="2">'Tab 3a'!$A$1:$G$23</definedName>
    <definedName name="_xlnm.Print_Area" localSheetId="4">'Tab 5'!$A$1:$J$41</definedName>
    <definedName name="_xlnm.Print_Area" localSheetId="5">'Tab 6'!#REF!</definedName>
    <definedName name="_xlnm.Print_Area" localSheetId="6">'Tab 7'!$A$1:$F$57</definedName>
  </definedNames>
  <calcPr fullCalcOnLoad="1"/>
</workbook>
</file>

<file path=xl/sharedStrings.xml><?xml version="1.0" encoding="utf-8"?>
<sst xmlns="http://schemas.openxmlformats.org/spreadsheetml/2006/main" count="314" uniqueCount="213">
  <si>
    <t>I</t>
  </si>
  <si>
    <t>II</t>
  </si>
  <si>
    <t>III=(I-II)/2</t>
  </si>
  <si>
    <t>IV=(I-II)/2</t>
  </si>
  <si>
    <t>V</t>
  </si>
  <si>
    <t>Мойва</t>
  </si>
  <si>
    <t>III</t>
  </si>
  <si>
    <t>IV</t>
  </si>
  <si>
    <t>III=I+(-)II</t>
  </si>
  <si>
    <t>VI=IV-V</t>
  </si>
  <si>
    <t>VII=III+IV-VI</t>
  </si>
  <si>
    <t>VIII</t>
  </si>
  <si>
    <t>Фареры</t>
  </si>
  <si>
    <t>Всего</t>
  </si>
  <si>
    <t>…</t>
  </si>
  <si>
    <t>IIа</t>
  </si>
  <si>
    <t>IIb</t>
  </si>
  <si>
    <t>VI</t>
  </si>
  <si>
    <t>VIII=(IV-V)+VI</t>
  </si>
  <si>
    <t>V=I+II+III+ (-)IV</t>
  </si>
  <si>
    <t>VII=III+V-VI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</si>
  <si>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</si>
  <si>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</si>
  <si>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</si>
  <si>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</si>
  <si>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</si>
  <si>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</si>
  <si>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</si>
  <si>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</si>
  <si>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</si>
  <si>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indexed="9"/>
        <rFont val="Arial"/>
        <family val="2"/>
      </rPr>
      <t>‘</t>
    </r>
    <r>
      <rPr>
        <sz val="10"/>
        <rFont val="Arial"/>
        <family val="2"/>
      </rPr>
      <t>- 12 401</t>
    </r>
  </si>
  <si>
    <r>
      <rPr>
        <sz val="10"/>
        <color indexed="9"/>
        <rFont val="Arial"/>
        <family val="2"/>
      </rPr>
      <t>‘</t>
    </r>
    <r>
      <rPr>
        <sz val="10"/>
        <rFont val="Arial"/>
        <family val="2"/>
      </rPr>
      <t>- 9 478</t>
    </r>
  </si>
  <si>
    <t>Land: Den russiske føderasjon</t>
  </si>
  <si>
    <t>Vedlegg 13</t>
  </si>
  <si>
    <t>Land:</t>
  </si>
  <si>
    <t>Russland</t>
  </si>
  <si>
    <t>År:</t>
  </si>
  <si>
    <t>Dato</t>
  </si>
  <si>
    <t xml:space="preserve">Periode:                         01.01-31.12.17    </t>
  </si>
  <si>
    <t>Fiskeslag</t>
  </si>
  <si>
    <t>Total kvote</t>
  </si>
  <si>
    <t>Overføringer</t>
  </si>
  <si>
    <t>Nasjonale kvoter</t>
  </si>
  <si>
    <t>SUM</t>
  </si>
  <si>
    <t>Tredjeland</t>
  </si>
  <si>
    <t>Norge</t>
  </si>
  <si>
    <t>Fra Russland til Norge</t>
  </si>
  <si>
    <t>Fra Norge til Russland</t>
  </si>
  <si>
    <r>
      <t>Torsk</t>
    </r>
    <r>
      <rPr>
        <b/>
        <vertAlign val="superscript"/>
        <sz val="10"/>
        <rFont val="Arial CYR"/>
        <family val="0"/>
      </rPr>
      <t>1)</t>
    </r>
    <r>
      <rPr>
        <b/>
        <sz val="10"/>
        <rFont val="Arial Cyr"/>
        <family val="2"/>
      </rPr>
      <t xml:space="preserve"> </t>
    </r>
  </si>
  <si>
    <r>
      <t>Hyse</t>
    </r>
    <r>
      <rPr>
        <b/>
        <vertAlign val="superscript"/>
        <sz val="10"/>
        <rFont val="Arial CYR"/>
        <family val="0"/>
      </rPr>
      <t>2)</t>
    </r>
    <r>
      <rPr>
        <b/>
        <sz val="10"/>
        <rFont val="Arial Cyr"/>
        <family val="2"/>
      </rPr>
      <t xml:space="preserve"> </t>
    </r>
  </si>
  <si>
    <r>
      <t>Lodde</t>
    </r>
    <r>
      <rPr>
        <b/>
        <vertAlign val="superscript"/>
        <sz val="10"/>
        <rFont val="Arial CYR"/>
        <family val="0"/>
      </rPr>
      <t>3)</t>
    </r>
    <r>
      <rPr>
        <b/>
        <sz val="10"/>
        <rFont val="Arial Cyr"/>
        <family val="2"/>
      </rPr>
      <t xml:space="preserve"> </t>
    </r>
  </si>
  <si>
    <r>
      <t>Blåkveite</t>
    </r>
    <r>
      <rPr>
        <b/>
        <vertAlign val="superscript"/>
        <sz val="10"/>
        <rFont val="Arial CYR"/>
        <family val="0"/>
      </rPr>
      <t>4)</t>
    </r>
    <r>
      <rPr>
        <b/>
        <sz val="10"/>
        <rFont val="Arial Cyr"/>
        <family val="2"/>
      </rPr>
      <t xml:space="preserve"> </t>
    </r>
  </si>
  <si>
    <r>
      <t>Uer (S.mentella</t>
    </r>
    <r>
      <rPr>
        <b/>
        <sz val="10"/>
        <rFont val="Arial Cyr"/>
        <family val="0"/>
      </rPr>
      <t>)</t>
    </r>
    <r>
      <rPr>
        <b/>
        <sz val="10"/>
        <rFont val="Arial Cyr"/>
        <family val="2"/>
      </rPr>
      <t xml:space="preserve"> </t>
    </r>
  </si>
  <si>
    <t>1) Inkludert norsk kysttorsk (21 000 tonn) og murmansktorsk (21 000 tonn). I tillegg kan hver part ta ut 7 000 tonn til forsknings- og forvaltningsformål.</t>
  </si>
  <si>
    <t>2) I tillegg kan hver part ta ut 4 000 tonn hyse til forsknings- og forvaltningsformål.</t>
  </si>
  <si>
    <t>4) I tillegg kan hver part ta ut 750 tonn kveite til forsknings- og forvaltningsformål.</t>
  </si>
  <si>
    <t>TABELL II</t>
  </si>
  <si>
    <t xml:space="preserve">Oversikt over fordelingen av totalkvoter på torsk, hyse, lodde, blåkveite og snabeluer (S. Mentella) mellom Norge, Russland og tredjeland, i henhold til avtalen inngått i Den blandete russisk-norske fiskerikommisjon, inkludert eventuelle justeringer i løpet av året. Tonn rund vekt
</t>
  </si>
  <si>
    <t>TABELL I</t>
  </si>
  <si>
    <t>Oversikt over kvotestørrelser og tillatt bifangst ved fiske av andre fiskeslag i hverandres økonomiske soner i henhold til avtale mellom Norge og Russland. Tonn rund vekt.</t>
  </si>
  <si>
    <t xml:space="preserve">Periode:                    01.01-31.12.17    </t>
  </si>
  <si>
    <t>Russisk kvote i NØS
og Jan Mayen-sonen</t>
  </si>
  <si>
    <t>Norsk kvote i RØS</t>
  </si>
  <si>
    <t>Fotnoter</t>
  </si>
  <si>
    <t>Tonn</t>
  </si>
  <si>
    <t>Fotn.</t>
  </si>
  <si>
    <t>Torsk</t>
  </si>
  <si>
    <t>Hyse</t>
  </si>
  <si>
    <t>Lodde</t>
  </si>
  <si>
    <t>Blåkveite</t>
  </si>
  <si>
    <r>
      <t>Uer (S.</t>
    </r>
    <r>
      <rPr>
        <b/>
        <sz val="8"/>
        <rFont val="Arial Cyr"/>
        <family val="0"/>
      </rPr>
      <t>mentella)</t>
    </r>
  </si>
  <si>
    <t>Uer (S.mentella,S.norvegicus)</t>
  </si>
  <si>
    <t>Uer (S.mentella, S.norvegicus)</t>
  </si>
  <si>
    <t>Sei</t>
  </si>
  <si>
    <t>Flyndre</t>
  </si>
  <si>
    <t>Kolmule</t>
  </si>
  <si>
    <t>Andre fiskeslag</t>
  </si>
  <si>
    <t>Grønlandssel</t>
  </si>
  <si>
    <t>7000 dyr</t>
  </si>
  <si>
    <t>8) Fangst i Østisen.</t>
  </si>
  <si>
    <t>7) Ikke kvoteregulerte fiskeslag tatt som bifangst i fiske etter kvoteregulerte fiskeslag.</t>
  </si>
  <si>
    <t>5) I NØS og Jan Mayen.</t>
  </si>
  <si>
    <t>6) I en bestemt del av NØS og Jan Mayen-sonen, utenfor 12-milssonen.</t>
  </si>
  <si>
    <t xml:space="preserve">4) Direktefiske og bifangst. </t>
  </si>
  <si>
    <t>1) Bifangst begrenset til 20 prosent i hver enkeltfangst.</t>
  </si>
  <si>
    <t>2) ) Direktefiske (ikke mer enn 5 000 tonn) og bifangst. Ved torske- og hysefiske er bifangst begrenset til maksimalt 49 prosent. Ved sildefiske kan bifangsten ikke utgøre mer enn 5 prosent.</t>
  </si>
  <si>
    <t>Reke</t>
  </si>
  <si>
    <t>Sild (vårgytende)</t>
  </si>
  <si>
    <t>Uer (S.mentella)</t>
  </si>
  <si>
    <t>Samlet kvote på torsk, hyse, lodde, blåkveite og Uer (S. Mentella) til disposisjon for den nasjonale flåten, og fangst av denne kvoten. Tonn rund vekt.</t>
  </si>
  <si>
    <t>TABELL IIIa</t>
  </si>
  <si>
    <t>Nasjonal kvote</t>
  </si>
  <si>
    <t>Forsknings- og forvaltnings-kvoter</t>
  </si>
  <si>
    <r>
      <t>Overføringer fra tredjeland</t>
    </r>
    <r>
      <rPr>
        <b/>
        <vertAlign val="superscript"/>
        <sz val="10"/>
        <rFont val="Arial CYR"/>
        <family val="0"/>
      </rPr>
      <t>2)</t>
    </r>
  </si>
  <si>
    <r>
      <t>Overføringer fra
andre år</t>
    </r>
    <r>
      <rPr>
        <b/>
        <vertAlign val="superscript"/>
        <sz val="10"/>
        <rFont val="Arial CYR"/>
        <family val="0"/>
      </rPr>
      <t>1,2)</t>
    </r>
  </si>
  <si>
    <t xml:space="preserve">Samlet nasjonal kvote
(inkludert
forskningskvote og
overføringer)
</t>
  </si>
  <si>
    <r>
      <t>Total fangst</t>
    </r>
    <r>
      <rPr>
        <b/>
        <vertAlign val="superscript"/>
        <sz val="10"/>
        <rFont val="Arial CYR"/>
        <family val="0"/>
      </rPr>
      <t>3)</t>
    </r>
  </si>
  <si>
    <t>1) Jf. tabell VII.</t>
  </si>
  <si>
    <t xml:space="preserve">2) Denne kolonnen kan inneholde negative og positive tallstørrelser. </t>
  </si>
  <si>
    <t>3) Inkluert forskningsfangst.</t>
  </si>
  <si>
    <t>TABELL IV</t>
  </si>
  <si>
    <t>FANGST AV FLAGGSTATENS FARTØY I ICES-OMRÅDENE I, Iia og IIb,
INKLUDERT FORSKNINGSKVOTER. TONN RUND VEKT.</t>
  </si>
  <si>
    <r>
      <t>FANGST AV DISPONIBEL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</si>
  <si>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t>ICES-FANGSTOMRÅDER:</t>
  </si>
  <si>
    <t>TOTAL FANGST I OMR.</t>
  </si>
  <si>
    <r>
      <t>HERAV FORSKNINGSFANGST</t>
    </r>
    <r>
      <rPr>
        <b/>
        <vertAlign val="superscript"/>
        <sz val="10"/>
        <rFont val="Arial"/>
        <family val="2"/>
      </rPr>
      <t>4)</t>
    </r>
  </si>
  <si>
    <t>HERAV TOTAL FANGST I NØS</t>
  </si>
  <si>
    <r>
      <t xml:space="preserve">ICES </t>
    </r>
    <r>
      <rPr>
        <b/>
        <sz val="10"/>
        <rFont val="Arial"/>
        <family val="2"/>
      </rPr>
      <t xml:space="preserve">I </t>
    </r>
    <r>
      <rPr>
        <b/>
        <sz val="10"/>
        <rFont val="Arial"/>
        <family val="2"/>
      </rPr>
      <t xml:space="preserve">и </t>
    </r>
    <r>
      <rPr>
        <b/>
        <sz val="10"/>
        <rFont val="Arial"/>
        <family val="2"/>
      </rPr>
      <t>II</t>
    </r>
  </si>
  <si>
    <t>SLAG:</t>
  </si>
  <si>
    <t>TORSK</t>
  </si>
  <si>
    <t>HYSE</t>
  </si>
  <si>
    <t>SEI</t>
  </si>
  <si>
    <t>BLÅKVEITE</t>
  </si>
  <si>
    <t>LODDE</t>
  </si>
  <si>
    <t>MAKRELL</t>
  </si>
  <si>
    <t>POLARTORSK</t>
  </si>
  <si>
    <t>VASSILD</t>
  </si>
  <si>
    <r>
      <t xml:space="preserve">ANDRE </t>
    </r>
    <r>
      <rPr>
        <vertAlign val="superscript"/>
        <sz val="10"/>
        <color indexed="8"/>
        <rFont val="Arial"/>
        <family val="2"/>
      </rPr>
      <t>2)</t>
    </r>
  </si>
  <si>
    <r>
      <t xml:space="preserve">SEL: </t>
    </r>
    <r>
      <rPr>
        <b/>
        <vertAlign val="superscript"/>
        <sz val="10"/>
        <color indexed="8"/>
        <rFont val="Arial"/>
        <family val="2"/>
      </rPr>
      <t>3)</t>
    </r>
  </si>
  <si>
    <t>Klappmyss</t>
  </si>
  <si>
    <t>1)  Fangst på nasjonal kvote, inkludert kjøpt og solgt (jf. kolonne V og VII i Tabell IIIa).</t>
  </si>
  <si>
    <t xml:space="preserve">2) Fangst av andre fiskeslang i den andre parts sone. </t>
  </si>
  <si>
    <t>3) Antall dyr som er tatt i Østisen – ICES I; Vestisen – ICES IIa).</t>
  </si>
  <si>
    <t xml:space="preserve">4) Med forskningsfangst menes all fangst landet står for i forbindelse med forskning på levende ressurser i havet,
monitorering av bestander og innsamling av data til beslutningsgrunnlag for forvaltningsmessige vedtak.
</t>
  </si>
  <si>
    <t>TABELL V</t>
  </si>
  <si>
    <t xml:space="preserve">Tredjelands kvoter i partens økonomiske sone og fangst av dissse kvotene. Tonn rund vekt. 
</t>
  </si>
  <si>
    <t>Kvote som er overført til tredjeland</t>
  </si>
  <si>
    <r>
      <t>Tredjelands kvoter fra partens nasjonale kvote</t>
    </r>
    <r>
      <rPr>
        <b/>
        <vertAlign val="superscript"/>
        <sz val="8"/>
        <rFont val="Arial Cyr"/>
        <family val="2"/>
      </rPr>
      <t xml:space="preserve"> 1)</t>
    </r>
  </si>
  <si>
    <t>Tredjelands samlede
kvote i partens
økonomiske sone</t>
  </si>
  <si>
    <t>Tredjelands ubrukte
kvote fra salg</t>
  </si>
  <si>
    <t>Tredjelands faktiske fangst av solgt kvote</t>
  </si>
  <si>
    <t>Kvote solgt til tredjeland</t>
  </si>
  <si>
    <t>Tredjelands
samlede kvote i
partens økonomiske
sone</t>
  </si>
  <si>
    <t>Tredjelands kvote
som er overført fra
RØS til NØS</t>
  </si>
  <si>
    <t>Tredjelands
opprinnelige kvote i
partens
økonomiske sone</t>
  </si>
  <si>
    <t>Færøyene</t>
  </si>
  <si>
    <t>Grønland</t>
  </si>
  <si>
    <t>EU</t>
  </si>
  <si>
    <t>Island</t>
  </si>
  <si>
    <t>Sum</t>
  </si>
  <si>
    <t>1) Handel med nasjonal kvote.</t>
  </si>
  <si>
    <t>2) Partene rapporterer om tredjelands fangst i sine soner.</t>
  </si>
  <si>
    <t>3) I norsk økonomisk sone fisket i tillegg færøyske fartøy 3098,5 tonn torsk og 346,9 tonn hyse, mens grønlandske fartøy fisket 4902,1 tonn torsk og 493,2 tonn hyse.</t>
  </si>
  <si>
    <r>
      <t>Tredjelands faktiske fangst i partens økonomiske sone</t>
    </r>
    <r>
      <rPr>
        <b/>
        <vertAlign val="superscript"/>
        <sz val="9"/>
        <rFont val="Arial Cyr"/>
        <family val="0"/>
      </rPr>
      <t>2,3)</t>
    </r>
  </si>
  <si>
    <t>DATO:         31.08.2018</t>
  </si>
  <si>
    <t>PERIODE:   01.01-31.12.17</t>
  </si>
  <si>
    <t>LAND:          Russland</t>
  </si>
  <si>
    <t>TABELL VI</t>
  </si>
  <si>
    <t>ÅR:               2017</t>
  </si>
  <si>
    <t>ÅR:              2017</t>
  </si>
  <si>
    <t>PERIODE:    01.01-31.12.17</t>
  </si>
  <si>
    <t>PERIODE:     01.01-31.12.17</t>
  </si>
  <si>
    <t xml:space="preserve">Fangst fra flaggstatens fartøy ved fiske i ICES-områdene I, IIa og IIb som førstegangslandes i andre land enn flaggstaten. Tonn rund vekt.
</t>
  </si>
  <si>
    <t>Fangst fra flaggstatens fartøy i ICES-områdene I, IIa og IIb, landet i:</t>
  </si>
  <si>
    <t>FISKESLAG</t>
  </si>
  <si>
    <t>LAND</t>
  </si>
  <si>
    <t>Spania</t>
  </si>
  <si>
    <t>Nederland</t>
  </si>
  <si>
    <t>Steinbitfisk og blåsteinbit</t>
  </si>
  <si>
    <t xml:space="preserve"> </t>
  </si>
  <si>
    <t>Makrell</t>
  </si>
  <si>
    <t>Kysttorsk</t>
  </si>
  <si>
    <t>Andre</t>
  </si>
  <si>
    <t>*Hver part fører aktuelle land inn i kolonnene.</t>
  </si>
  <si>
    <t>TABELL VII</t>
  </si>
  <si>
    <t>Norge og Russlands bruk av muligheten til å overføre deler av de nasjonale kvotene på torsk og hyse mellom år fra og med 2015. Tonn rund vekt.</t>
  </si>
  <si>
    <t xml:space="preserve">LAND:      Russland        </t>
  </si>
  <si>
    <t>År:           2017</t>
  </si>
  <si>
    <t xml:space="preserve">Dato:       31.08.2018        </t>
  </si>
  <si>
    <t>Periode    01.01-31.12.17</t>
  </si>
  <si>
    <t>Kvoter</t>
  </si>
  <si>
    <r>
      <t xml:space="preserve">Kvoter 2015 </t>
    </r>
    <r>
      <rPr>
        <b/>
        <vertAlign val="superscript"/>
        <sz val="10"/>
        <rFont val="Arial"/>
        <family val="2"/>
      </rPr>
      <t>1)</t>
    </r>
  </si>
  <si>
    <r>
      <t xml:space="preserve">Tillatt andel til overføring </t>
    </r>
    <r>
      <rPr>
        <b/>
        <vertAlign val="superscript"/>
        <sz val="10"/>
        <rFont val="Arial"/>
        <family val="2"/>
      </rPr>
      <t>2)</t>
    </r>
  </si>
  <si>
    <t>Overført fra 2016</t>
  </si>
  <si>
    <r>
      <t xml:space="preserve">Nasjonale kvoter inkludert overføringer fra år til år </t>
    </r>
    <r>
      <rPr>
        <b/>
        <vertAlign val="superscript"/>
        <sz val="10"/>
        <rFont val="Arial"/>
        <family val="2"/>
      </rPr>
      <t>3)</t>
    </r>
  </si>
  <si>
    <r>
      <t xml:space="preserve">Kvoter 2015 </t>
    </r>
    <r>
      <rPr>
        <b/>
        <vertAlign val="superscript"/>
        <sz val="10"/>
        <rFont val="Arial"/>
        <family val="2"/>
      </rPr>
      <t>4)</t>
    </r>
  </si>
  <si>
    <r>
      <t xml:space="preserve">Tillatt andel til overføring  </t>
    </r>
    <r>
      <rPr>
        <b/>
        <vertAlign val="superscript"/>
        <sz val="10"/>
        <rFont val="Arial"/>
        <family val="2"/>
      </rPr>
      <t>2)</t>
    </r>
  </si>
  <si>
    <r>
      <t xml:space="preserve">Kvoter 2016 </t>
    </r>
    <r>
      <rPr>
        <b/>
        <vertAlign val="superscript"/>
        <sz val="10"/>
        <rFont val="Arial"/>
        <family val="2"/>
      </rPr>
      <t>1)</t>
    </r>
  </si>
  <si>
    <t>Rest fra 2015</t>
  </si>
  <si>
    <r>
      <t>Tillatt andel til overføring</t>
    </r>
    <r>
      <rPr>
        <b/>
        <vertAlign val="superscript"/>
        <sz val="10"/>
        <rFont val="Arial"/>
        <family val="2"/>
      </rPr>
      <t xml:space="preserve"> 2)</t>
    </r>
  </si>
  <si>
    <t>Overført fra 2015</t>
  </si>
  <si>
    <t>Overført fra 2017</t>
  </si>
  <si>
    <t>Kvoter 2016</t>
  </si>
  <si>
    <r>
      <t>Tillatt andel til overføring</t>
    </r>
    <r>
      <rPr>
        <b/>
        <vertAlign val="superscript"/>
        <sz val="10"/>
        <rFont val="Arial"/>
        <family val="2"/>
      </rPr>
      <t xml:space="preserve"> 2)</t>
    </r>
  </si>
  <si>
    <r>
      <t>Nasjonale kvoter inkludert overføringer fra år til år</t>
    </r>
    <r>
      <rPr>
        <b/>
        <vertAlign val="superscript"/>
        <sz val="10"/>
        <rFont val="Arial"/>
        <family val="2"/>
      </rPr>
      <t xml:space="preserve"> 3)</t>
    </r>
  </si>
  <si>
    <r>
      <t xml:space="preserve">Kvoter 2017 </t>
    </r>
    <r>
      <rPr>
        <b/>
        <vertAlign val="superscript"/>
        <sz val="10"/>
        <rFont val="Arial"/>
        <family val="2"/>
      </rPr>
      <t>1)</t>
    </r>
  </si>
  <si>
    <t>Rest fra 2016</t>
  </si>
  <si>
    <t>Overført fra 2018</t>
  </si>
  <si>
    <t>Kvoter 2017</t>
  </si>
  <si>
    <r>
      <t xml:space="preserve">Nasjonale kvoter inkludert overføringer fra år til år </t>
    </r>
    <r>
      <rPr>
        <b/>
        <vertAlign val="superscript"/>
        <sz val="10"/>
        <rFont val="Arial"/>
        <family val="2"/>
      </rPr>
      <t>3)</t>
    </r>
  </si>
  <si>
    <r>
      <t xml:space="preserve">Kvoter 2018 </t>
    </r>
    <r>
      <rPr>
        <b/>
        <vertAlign val="superscript"/>
        <sz val="10"/>
        <rFont val="Arial"/>
        <family val="2"/>
      </rPr>
      <t>1)</t>
    </r>
  </si>
  <si>
    <t>Rest fra 2017</t>
  </si>
  <si>
    <t>Overført fra 2019</t>
  </si>
  <si>
    <t>Kvoter 2018</t>
  </si>
  <si>
    <r>
      <t>1)</t>
    </r>
    <r>
      <rPr>
        <sz val="8"/>
        <rFont val="Arial"/>
        <family val="2"/>
      </rPr>
      <t xml:space="preserve">  Inkludert norsk kysttorsk og murmansktorsk, ikke inkludert forskningskvoter, overføring fra tredjelands kvoter
og fra år til år (jf. kolonne I i tabell IIIa i dette vedlegg).</t>
    </r>
  </si>
  <si>
    <r>
      <rPr>
        <sz val="8"/>
        <rFont val="Calibri"/>
        <family val="2"/>
      </rPr>
      <t>*</t>
    </r>
    <r>
      <rPr>
        <sz val="8"/>
        <rFont val="Arial"/>
        <family val="2"/>
      </rPr>
      <t xml:space="preserve"> Denne tabellen suppleres årlig under møtet i Den blandete norsk-russiske fiskerikommisjon for påfølgende år.
(tall for inneværende år er foreløpige).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</si>
  <si>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Jf. punkt 5.1. i protokoll fra 45. sesjon i Den blandete norsk-russiske fiskerikommisjon. </t>
    </r>
  </si>
  <si>
    <r>
      <t xml:space="preserve">3) </t>
    </r>
    <r>
      <rPr>
        <sz val="8"/>
        <rFont val="Arial"/>
        <family val="2"/>
      </rPr>
      <t xml:space="preserve"> Jf. tabell IIIa, kolonne I ± kolonne IV i dette vedlegg.
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</si>
  <si>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 Ikke inkludert forskningskvoter, overføring av tredjelands kvoter og overføringer fra år til år (jf. kolonne I i
tabell IIIa i dette vedlegg).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</si>
  <si>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 Krever ikke endring av rettsaktene om fordeling av de nasjonale kvotene.</t>
    </r>
  </si>
  <si>
    <t>3) Direktefiske og bifangst ved trålfiske –  1500 tonn; ved linefiske – 3500 tonn.</t>
  </si>
  <si>
    <t xml:space="preserve">3) I tillegg kan hver part ta ut 100 lodde tonn til forsknings- og forvaltningsformål. </t>
  </si>
  <si>
    <t>Steinbitfisk</t>
  </si>
  <si>
    <t>STEINBITFISK OG BLÅSTEINBIT</t>
  </si>
  <si>
    <t>UER (S. Mentella, S. Norvegicus)</t>
  </si>
  <si>
    <t>RØDSPETTE OG GAPEFLYNDRE</t>
  </si>
  <si>
    <t>DYPVANNSREKE</t>
  </si>
  <si>
    <t>ATLANTOSKANDINAVISK SILD</t>
  </si>
  <si>
    <t>NORDLIG KOLMULE</t>
  </si>
  <si>
    <t>Rødspette og gapeflyndre</t>
  </si>
  <si>
    <t>Dypvannsreke</t>
  </si>
  <si>
    <t>Atlantoskandinavisk sild</t>
  </si>
  <si>
    <t>Nordlig kolmule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</si>
</sst>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Ja&quot;;&quot;Ja&quot;;&quot;Nei&quot;"/>
    <numFmt numFmtId="187" formatCode="&quot;Sann&quot;;&quot;Sann&quot;;&quot;Usann&quot;"/>
    <numFmt numFmtId="188" formatCode="&quot;På&quot;;&quot;På&quot;;&quot;Av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8"/>
      <name val="Arial Cyr"/>
      <family val="2"/>
    </font>
    <font>
      <b/>
      <vertAlign val="superscript"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0"/>
      <color indexed="5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9"/>
      <name val="Arial Cyr"/>
      <family val="0"/>
    </font>
    <font>
      <b/>
      <vertAlign val="superscript"/>
      <sz val="8"/>
      <name val="Arial Cyr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rgb="FFFF0000"/>
      <name val="Arial Cyr"/>
      <family val="0"/>
    </font>
    <font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179" fontId="1" fillId="0" borderId="0" applyFont="0" applyFill="0" applyBorder="0" applyAlignment="0" applyProtection="0"/>
    <xf numFmtId="0" fontId="56" fillId="24" borderId="3" applyNumberFormat="0" applyAlignment="0" applyProtection="0"/>
    <xf numFmtId="0" fontId="1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27" borderId="0">
      <alignment horizontal="center" vertical="top"/>
      <protection/>
    </xf>
    <xf numFmtId="0" fontId="62" fillId="27" borderId="0">
      <alignment horizontal="center" vertical="center"/>
      <protection/>
    </xf>
    <xf numFmtId="0" fontId="62" fillId="27" borderId="0">
      <alignment horizontal="center" vertical="center"/>
      <protection/>
    </xf>
    <xf numFmtId="0" fontId="61" fillId="28" borderId="0">
      <alignment horizontal="center" vertical="center"/>
      <protection/>
    </xf>
    <xf numFmtId="0" fontId="62" fillId="27" borderId="0">
      <alignment horizontal="right" vertical="center"/>
      <protection/>
    </xf>
    <xf numFmtId="0" fontId="61" fillId="28" borderId="0">
      <alignment horizontal="right" vertical="center"/>
      <protection/>
    </xf>
    <xf numFmtId="0" fontId="62" fillId="27" borderId="0">
      <alignment horizontal="right" vertical="center"/>
      <protection/>
    </xf>
    <xf numFmtId="0" fontId="62" fillId="27" borderId="0">
      <alignment horizontal="right" vertical="center"/>
      <protection/>
    </xf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7" fontId="1" fillId="0" borderId="0" applyFont="0" applyFill="0" applyBorder="0" applyAlignment="0" applyProtection="0"/>
    <xf numFmtId="0" fontId="65" fillId="20" borderId="9" applyNumberFormat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89">
    <xf numFmtId="0" fontId="0" fillId="0" borderId="0" xfId="0" applyFont="1" applyAlignment="1">
      <alignment/>
    </xf>
    <xf numFmtId="0" fontId="4" fillId="35" borderId="10" xfId="73" applyFont="1" applyFill="1" applyBorder="1" applyAlignment="1">
      <alignment horizontal="center"/>
      <protection/>
    </xf>
    <xf numFmtId="3" fontId="4" fillId="35" borderId="10" xfId="73" applyNumberFormat="1" applyFont="1" applyFill="1" applyBorder="1" applyAlignment="1">
      <alignment horizontal="center"/>
      <protection/>
    </xf>
    <xf numFmtId="0" fontId="3" fillId="35" borderId="11" xfId="72" applyFont="1" applyFill="1" applyBorder="1" applyAlignment="1">
      <alignment horizontal="left"/>
      <protection/>
    </xf>
    <xf numFmtId="0" fontId="0" fillId="35" borderId="0" xfId="0" applyFill="1" applyAlignment="1">
      <alignment/>
    </xf>
    <xf numFmtId="0" fontId="10" fillId="35" borderId="0" xfId="0" applyNumberFormat="1" applyFont="1" applyFill="1" applyBorder="1" applyAlignment="1" applyProtection="1">
      <alignment horizontal="left" vertical="top"/>
      <protection/>
    </xf>
    <xf numFmtId="0" fontId="11" fillId="35" borderId="12" xfId="0" applyNumberFormat="1" applyFont="1" applyFill="1" applyBorder="1" applyAlignment="1" applyProtection="1">
      <alignment horizontal="left" vertical="top"/>
      <protection/>
    </xf>
    <xf numFmtId="0" fontId="10" fillId="35" borderId="12" xfId="0" applyNumberFormat="1" applyFont="1" applyFill="1" applyBorder="1" applyAlignment="1" applyProtection="1">
      <alignment horizontal="right" vertical="top"/>
      <protection/>
    </xf>
    <xf numFmtId="0" fontId="11" fillId="35" borderId="12" xfId="0" applyNumberFormat="1" applyFont="1" applyFill="1" applyBorder="1" applyAlignment="1" applyProtection="1">
      <alignment horizontal="left" vertical="top" wrapText="1"/>
      <protection/>
    </xf>
    <xf numFmtId="0" fontId="10" fillId="35" borderId="12" xfId="0" applyNumberFormat="1" applyFont="1" applyFill="1" applyBorder="1" applyAlignment="1" applyProtection="1">
      <alignment horizontal="right"/>
      <protection/>
    </xf>
    <xf numFmtId="0" fontId="10" fillId="35" borderId="12" xfId="0" applyNumberFormat="1" applyFont="1" applyFill="1" applyBorder="1" applyAlignment="1" applyProtection="1">
      <alignment horizontal="left" vertical="top"/>
      <protection/>
    </xf>
    <xf numFmtId="0" fontId="0" fillId="35" borderId="0" xfId="0" applyFill="1" applyAlignment="1">
      <alignment wrapText="1"/>
    </xf>
    <xf numFmtId="0" fontId="15" fillId="35" borderId="0" xfId="0" applyNumberFormat="1" applyFont="1" applyFill="1" applyBorder="1" applyAlignment="1" applyProtection="1">
      <alignment vertical="top"/>
      <protection/>
    </xf>
    <xf numFmtId="0" fontId="16" fillId="35" borderId="0" xfId="0" applyNumberFormat="1" applyFont="1" applyFill="1" applyBorder="1" applyAlignment="1" applyProtection="1">
      <alignment vertical="top"/>
      <protection/>
    </xf>
    <xf numFmtId="0" fontId="10" fillId="35" borderId="0" xfId="0" applyNumberFormat="1" applyFont="1" applyFill="1" applyBorder="1" applyAlignment="1" applyProtection="1">
      <alignment vertical="top"/>
      <protection/>
    </xf>
    <xf numFmtId="0" fontId="2" fillId="35" borderId="0" xfId="72" applyFill="1">
      <alignment/>
      <protection/>
    </xf>
    <xf numFmtId="0" fontId="3" fillId="35" borderId="13" xfId="72" applyFont="1" applyFill="1" applyBorder="1" applyAlignment="1">
      <alignment horizontal="left"/>
      <protection/>
    </xf>
    <xf numFmtId="0" fontId="3" fillId="35" borderId="14" xfId="72" applyFont="1" applyFill="1" applyBorder="1" applyAlignment="1">
      <alignment horizontal="left"/>
      <protection/>
    </xf>
    <xf numFmtId="3" fontId="2" fillId="35" borderId="0" xfId="72" applyNumberFormat="1" applyFill="1">
      <alignment/>
      <protection/>
    </xf>
    <xf numFmtId="3" fontId="2" fillId="35" borderId="0" xfId="72" applyNumberFormat="1" applyFill="1" applyBorder="1">
      <alignment/>
      <protection/>
    </xf>
    <xf numFmtId="0" fontId="67" fillId="35" borderId="0" xfId="0" applyFont="1" applyFill="1" applyAlignment="1">
      <alignment/>
    </xf>
    <xf numFmtId="0" fontId="0" fillId="35" borderId="0" xfId="0" applyFill="1" applyBorder="1" applyAlignment="1">
      <alignment/>
    </xf>
    <xf numFmtId="181" fontId="2" fillId="35" borderId="0" xfId="72" applyNumberFormat="1" applyFill="1">
      <alignment/>
      <protection/>
    </xf>
    <xf numFmtId="0" fontId="2" fillId="35" borderId="0" xfId="73" applyFill="1">
      <alignment/>
      <protection/>
    </xf>
    <xf numFmtId="0" fontId="2" fillId="35" borderId="15" xfId="73" applyFill="1" applyBorder="1">
      <alignment/>
      <protection/>
    </xf>
    <xf numFmtId="0" fontId="4" fillId="35" borderId="16" xfId="73" applyFont="1" applyFill="1" applyBorder="1" applyAlignment="1">
      <alignment horizontal="center"/>
      <protection/>
    </xf>
    <xf numFmtId="0" fontId="3" fillId="35" borderId="12" xfId="73" applyFont="1" applyFill="1" applyBorder="1">
      <alignment/>
      <protection/>
    </xf>
    <xf numFmtId="0" fontId="3" fillId="35" borderId="17" xfId="73" applyFont="1" applyFill="1" applyBorder="1">
      <alignment/>
      <protection/>
    </xf>
    <xf numFmtId="0" fontId="3" fillId="35" borderId="18" xfId="73" applyFont="1" applyFill="1" applyBorder="1" applyAlignment="1">
      <alignment horizontal="center"/>
      <protection/>
    </xf>
    <xf numFmtId="0" fontId="3" fillId="35" borderId="19" xfId="73" applyFont="1" applyFill="1" applyBorder="1">
      <alignment/>
      <protection/>
    </xf>
    <xf numFmtId="0" fontId="3" fillId="35" borderId="20" xfId="73" applyFont="1" applyFill="1" applyBorder="1">
      <alignment/>
      <protection/>
    </xf>
    <xf numFmtId="0" fontId="3" fillId="35" borderId="10" xfId="73" applyFont="1" applyFill="1" applyBorder="1" applyAlignment="1">
      <alignment horizontal="center"/>
      <protection/>
    </xf>
    <xf numFmtId="0" fontId="2" fillId="35" borderId="10" xfId="73" applyFill="1" applyBorder="1">
      <alignment/>
      <protection/>
    </xf>
    <xf numFmtId="0" fontId="3" fillId="35" borderId="21" xfId="73" applyFont="1" applyFill="1" applyBorder="1">
      <alignment/>
      <protection/>
    </xf>
    <xf numFmtId="3" fontId="3" fillId="35" borderId="22" xfId="73" applyNumberFormat="1" applyFont="1" applyFill="1" applyBorder="1">
      <alignment/>
      <protection/>
    </xf>
    <xf numFmtId="0" fontId="3" fillId="35" borderId="23" xfId="73" applyFont="1" applyFill="1" applyBorder="1">
      <alignment/>
      <protection/>
    </xf>
    <xf numFmtId="3" fontId="3" fillId="35" borderId="24" xfId="73" applyNumberFormat="1" applyFont="1" applyFill="1" applyBorder="1">
      <alignment/>
      <protection/>
    </xf>
    <xf numFmtId="3" fontId="3" fillId="35" borderId="10" xfId="73" applyNumberFormat="1" applyFont="1" applyFill="1" applyBorder="1">
      <alignment/>
      <protection/>
    </xf>
    <xf numFmtId="0" fontId="5" fillId="35" borderId="0" xfId="73" applyFont="1" applyFill="1">
      <alignment/>
      <protection/>
    </xf>
    <xf numFmtId="0" fontId="3" fillId="35" borderId="13" xfId="73" applyFont="1" applyFill="1" applyBorder="1">
      <alignment/>
      <protection/>
    </xf>
    <xf numFmtId="0" fontId="3" fillId="35" borderId="14" xfId="73" applyFont="1" applyFill="1" applyBorder="1">
      <alignment/>
      <protection/>
    </xf>
    <xf numFmtId="0" fontId="3" fillId="35" borderId="25" xfId="73" applyFont="1" applyFill="1" applyBorder="1">
      <alignment/>
      <protection/>
    </xf>
    <xf numFmtId="0" fontId="14" fillId="35" borderId="0" xfId="73" applyFont="1" applyFill="1">
      <alignment/>
      <protection/>
    </xf>
    <xf numFmtId="0" fontId="3" fillId="35" borderId="0" xfId="73" applyFont="1" applyFill="1" applyBorder="1">
      <alignment/>
      <protection/>
    </xf>
    <xf numFmtId="0" fontId="3" fillId="35" borderId="26" xfId="73" applyFont="1" applyFill="1" applyBorder="1">
      <alignment/>
      <protection/>
    </xf>
    <xf numFmtId="0" fontId="3" fillId="35" borderId="27" xfId="73" applyFont="1" applyFill="1" applyBorder="1">
      <alignment/>
      <protection/>
    </xf>
    <xf numFmtId="0" fontId="3" fillId="35" borderId="28" xfId="73" applyFont="1" applyFill="1" applyBorder="1">
      <alignment/>
      <protection/>
    </xf>
    <xf numFmtId="0" fontId="3" fillId="35" borderId="10" xfId="73" applyFont="1" applyFill="1" applyBorder="1" applyAlignment="1">
      <alignment horizontal="center"/>
      <protection/>
    </xf>
    <xf numFmtId="0" fontId="4" fillId="35" borderId="10" xfId="73" applyFont="1" applyFill="1" applyBorder="1" applyAlignment="1">
      <alignment horizontal="center"/>
      <protection/>
    </xf>
    <xf numFmtId="0" fontId="4" fillId="35" borderId="10" xfId="73" applyFont="1" applyFill="1" applyBorder="1" applyAlignment="1">
      <alignment horizontal="center" vertical="justify"/>
      <protection/>
    </xf>
    <xf numFmtId="0" fontId="3" fillId="35" borderId="10" xfId="73" applyFont="1" applyFill="1" applyBorder="1" applyAlignment="1">
      <alignment horizontal="center" wrapText="1"/>
      <protection/>
    </xf>
    <xf numFmtId="0" fontId="3" fillId="35" borderId="0" xfId="73" applyFont="1" applyFill="1" applyBorder="1" applyAlignment="1">
      <alignment horizontal="left"/>
      <protection/>
    </xf>
    <xf numFmtId="3" fontId="3" fillId="35" borderId="0" xfId="73" applyNumberFormat="1" applyFont="1" applyFill="1" applyBorder="1">
      <alignment/>
      <protection/>
    </xf>
    <xf numFmtId="3" fontId="3" fillId="35" borderId="0" xfId="73" applyNumberFormat="1" applyFont="1" applyFill="1" applyBorder="1" applyAlignment="1">
      <alignment horizontal="right"/>
      <protection/>
    </xf>
    <xf numFmtId="0" fontId="9" fillId="35" borderId="0" xfId="73" applyFont="1" applyFill="1">
      <alignment/>
      <protection/>
    </xf>
    <xf numFmtId="0" fontId="9" fillId="35" borderId="0" xfId="73" applyFont="1" applyFill="1" applyAlignment="1">
      <alignment/>
      <protection/>
    </xf>
    <xf numFmtId="0" fontId="9" fillId="35" borderId="0" xfId="73" applyFont="1" applyFill="1" applyAlignment="1">
      <alignment horizontal="left"/>
      <protection/>
    </xf>
    <xf numFmtId="0" fontId="68" fillId="35" borderId="0" xfId="73" applyFont="1" applyFill="1" applyAlignment="1">
      <alignment horizontal="left"/>
      <protection/>
    </xf>
    <xf numFmtId="0" fontId="8" fillId="35" borderId="0" xfId="73" applyFont="1" applyFill="1" applyAlignment="1">
      <alignment horizontal="left"/>
      <protection/>
    </xf>
    <xf numFmtId="0" fontId="68" fillId="35" borderId="0" xfId="73" applyFont="1" applyFill="1">
      <alignment/>
      <protection/>
    </xf>
    <xf numFmtId="0" fontId="8" fillId="35" borderId="0" xfId="73" applyFont="1" applyFill="1">
      <alignment/>
      <protection/>
    </xf>
    <xf numFmtId="0" fontId="2" fillId="35" borderId="0" xfId="73" applyFont="1" applyFill="1">
      <alignment/>
      <protection/>
    </xf>
    <xf numFmtId="0" fontId="2" fillId="35" borderId="0" xfId="73" applyFill="1" applyAlignment="1">
      <alignment horizontal="right"/>
      <protection/>
    </xf>
    <xf numFmtId="0" fontId="3" fillId="35" borderId="13" xfId="73" applyFont="1" applyFill="1" applyBorder="1">
      <alignment/>
      <protection/>
    </xf>
    <xf numFmtId="0" fontId="3" fillId="35" borderId="14" xfId="73" applyFont="1" applyFill="1" applyBorder="1">
      <alignment/>
      <protection/>
    </xf>
    <xf numFmtId="0" fontId="3" fillId="35" borderId="25" xfId="73" applyFont="1" applyFill="1" applyBorder="1">
      <alignment/>
      <protection/>
    </xf>
    <xf numFmtId="0" fontId="3" fillId="35" borderId="11" xfId="73" applyFont="1" applyFill="1" applyBorder="1">
      <alignment/>
      <protection/>
    </xf>
    <xf numFmtId="0" fontId="3" fillId="35" borderId="0" xfId="73" applyFont="1" applyFill="1" applyBorder="1">
      <alignment/>
      <protection/>
    </xf>
    <xf numFmtId="0" fontId="3" fillId="35" borderId="26" xfId="73" applyFont="1" applyFill="1" applyBorder="1">
      <alignment/>
      <protection/>
    </xf>
    <xf numFmtId="0" fontId="3" fillId="35" borderId="27" xfId="73" applyFont="1" applyFill="1" applyBorder="1">
      <alignment/>
      <protection/>
    </xf>
    <xf numFmtId="0" fontId="3" fillId="35" borderId="28" xfId="73" applyFont="1" applyFill="1" applyBorder="1">
      <alignment/>
      <protection/>
    </xf>
    <xf numFmtId="0" fontId="3" fillId="35" borderId="10" xfId="73" applyFont="1" applyFill="1" applyBorder="1">
      <alignment/>
      <protection/>
    </xf>
    <xf numFmtId="0" fontId="5" fillId="35" borderId="12" xfId="73" applyFont="1" applyFill="1" applyBorder="1">
      <alignment/>
      <protection/>
    </xf>
    <xf numFmtId="0" fontId="3" fillId="35" borderId="29" xfId="73" applyFont="1" applyFill="1" applyBorder="1" applyAlignment="1">
      <alignment wrapText="1"/>
      <protection/>
    </xf>
    <xf numFmtId="0" fontId="3" fillId="35" borderId="0" xfId="73" applyFont="1" applyFill="1" applyAlignment="1">
      <alignment horizontal="left"/>
      <protection/>
    </xf>
    <xf numFmtId="181" fontId="3" fillId="35" borderId="0" xfId="72" applyNumberFormat="1" applyFont="1" applyFill="1">
      <alignment/>
      <protection/>
    </xf>
    <xf numFmtId="0" fontId="3" fillId="35" borderId="10" xfId="73" applyFont="1" applyFill="1" applyBorder="1" applyAlignment="1">
      <alignment horizontal="left" vertical="center"/>
      <protection/>
    </xf>
    <xf numFmtId="0" fontId="3" fillId="35" borderId="0" xfId="73" applyFont="1" applyFill="1" applyBorder="1" applyAlignment="1">
      <alignment horizontal="center"/>
      <protection/>
    </xf>
    <xf numFmtId="0" fontId="3" fillId="35" borderId="0" xfId="73" applyFont="1" applyFill="1" applyBorder="1" applyAlignment="1">
      <alignment horizontal="center" vertical="center"/>
      <protection/>
    </xf>
    <xf numFmtId="0" fontId="3" fillId="35" borderId="10" xfId="73" applyFont="1" applyFill="1" applyBorder="1" applyAlignment="1">
      <alignment horizontal="left" vertical="center" wrapText="1"/>
      <protection/>
    </xf>
    <xf numFmtId="0" fontId="3" fillId="35" borderId="0" xfId="73" applyFont="1" applyFill="1" applyBorder="1" applyAlignment="1">
      <alignment horizontal="left" vertical="center"/>
      <protection/>
    </xf>
    <xf numFmtId="3" fontId="2" fillId="35" borderId="0" xfId="73" applyNumberFormat="1" applyFont="1" applyFill="1" applyBorder="1" applyAlignment="1">
      <alignment horizontal="right"/>
      <protection/>
    </xf>
    <xf numFmtId="3" fontId="9" fillId="35" borderId="0" xfId="73" applyNumberFormat="1" applyFont="1" applyFill="1" applyBorder="1" applyAlignment="1">
      <alignment horizontal="right"/>
      <protection/>
    </xf>
    <xf numFmtId="0" fontId="9" fillId="35" borderId="0" xfId="73" applyFont="1" applyFill="1">
      <alignment/>
      <protection/>
    </xf>
    <xf numFmtId="0" fontId="11" fillId="35" borderId="0" xfId="0" applyNumberFormat="1" applyFont="1" applyFill="1" applyBorder="1" applyAlignment="1" applyProtection="1">
      <alignment horizontal="left" vertical="top" wrapText="1"/>
      <protection/>
    </xf>
    <xf numFmtId="0" fontId="3" fillId="35" borderId="30" xfId="73" applyFont="1" applyFill="1" applyBorder="1" applyAlignment="1">
      <alignment horizontal="center" vertical="top"/>
      <protection/>
    </xf>
    <xf numFmtId="0" fontId="3" fillId="35" borderId="31" xfId="73" applyFont="1" applyFill="1" applyBorder="1" applyAlignment="1">
      <alignment horizontal="center" vertical="top"/>
      <protection/>
    </xf>
    <xf numFmtId="0" fontId="3" fillId="35" borderId="29" xfId="73" applyFont="1" applyFill="1" applyBorder="1" applyAlignment="1">
      <alignment horizontal="center"/>
      <protection/>
    </xf>
    <xf numFmtId="0" fontId="3" fillId="35" borderId="30" xfId="73" applyFont="1" applyFill="1" applyBorder="1" applyAlignment="1">
      <alignment horizontal="center"/>
      <protection/>
    </xf>
    <xf numFmtId="0" fontId="3" fillId="35" borderId="31" xfId="73" applyFont="1" applyFill="1" applyBorder="1" applyAlignment="1">
      <alignment horizontal="center"/>
      <protection/>
    </xf>
    <xf numFmtId="0" fontId="3" fillId="35" borderId="25" xfId="72" applyFont="1" applyFill="1" applyBorder="1" applyAlignment="1">
      <alignment horizontal="left"/>
      <protection/>
    </xf>
    <xf numFmtId="0" fontId="10" fillId="35" borderId="26" xfId="0" applyNumberFormat="1" applyFont="1" applyFill="1" applyBorder="1" applyAlignment="1" applyProtection="1">
      <alignment horizontal="left" vertical="top"/>
      <protection/>
    </xf>
    <xf numFmtId="0" fontId="11" fillId="35" borderId="30" xfId="0" applyNumberFormat="1" applyFont="1" applyFill="1" applyBorder="1" applyAlignment="1" applyProtection="1">
      <alignment horizontal="left" vertical="top" indent="2"/>
      <protection/>
    </xf>
    <xf numFmtId="0" fontId="10" fillId="35" borderId="32" xfId="0" applyNumberFormat="1" applyFont="1" applyFill="1" applyBorder="1" applyAlignment="1" applyProtection="1">
      <alignment horizontal="right" vertical="top"/>
      <protection/>
    </xf>
    <xf numFmtId="0" fontId="10" fillId="35" borderId="24" xfId="0" applyNumberFormat="1" applyFont="1" applyFill="1" applyBorder="1" applyAlignment="1" applyProtection="1">
      <alignment horizontal="right" vertical="top"/>
      <protection/>
    </xf>
    <xf numFmtId="0" fontId="10" fillId="35" borderId="33" xfId="0" applyNumberFormat="1" applyFont="1" applyFill="1" applyBorder="1" applyAlignment="1" applyProtection="1">
      <alignment horizontal="right" vertical="top"/>
      <protection/>
    </xf>
    <xf numFmtId="0" fontId="10" fillId="35" borderId="32" xfId="0" applyNumberFormat="1" applyFont="1" applyFill="1" applyBorder="1" applyAlignment="1" applyProtection="1">
      <alignment horizontal="right"/>
      <protection/>
    </xf>
    <xf numFmtId="0" fontId="11" fillId="35" borderId="34" xfId="0" applyNumberFormat="1" applyFont="1" applyFill="1" applyBorder="1" applyAlignment="1" applyProtection="1">
      <alignment horizontal="left" vertical="top" indent="2"/>
      <protection/>
    </xf>
    <xf numFmtId="0" fontId="11" fillId="35" borderId="10" xfId="0" applyNumberFormat="1" applyFont="1" applyFill="1" applyBorder="1" applyAlignment="1" applyProtection="1">
      <alignment horizontal="center" vertical="top"/>
      <protection/>
    </xf>
    <xf numFmtId="0" fontId="11" fillId="35" borderId="35" xfId="0" applyNumberFormat="1" applyFont="1" applyFill="1" applyBorder="1" applyAlignment="1" applyProtection="1">
      <alignment horizontal="center" vertical="top" wrapText="1"/>
      <protection/>
    </xf>
    <xf numFmtId="0" fontId="3" fillId="35" borderId="35" xfId="73" applyFont="1" applyFill="1" applyBorder="1">
      <alignment/>
      <protection/>
    </xf>
    <xf numFmtId="0" fontId="11" fillId="35" borderId="29" xfId="0" applyNumberFormat="1" applyFont="1" applyFill="1" applyBorder="1" applyAlignment="1" applyProtection="1">
      <alignment horizontal="left" vertical="top" indent="2"/>
      <protection/>
    </xf>
    <xf numFmtId="0" fontId="11" fillId="35" borderId="20" xfId="0" applyNumberFormat="1" applyFont="1" applyFill="1" applyBorder="1" applyAlignment="1" applyProtection="1">
      <alignment horizontal="left" vertical="top"/>
      <protection/>
    </xf>
    <xf numFmtId="0" fontId="10" fillId="35" borderId="20" xfId="0" applyNumberFormat="1" applyFont="1" applyFill="1" applyBorder="1" applyAlignment="1" applyProtection="1">
      <alignment horizontal="right" vertical="top"/>
      <protection/>
    </xf>
    <xf numFmtId="0" fontId="10" fillId="35" borderId="36" xfId="0" applyNumberFormat="1" applyFont="1" applyFill="1" applyBorder="1" applyAlignment="1" applyProtection="1">
      <alignment vertical="top"/>
      <protection/>
    </xf>
    <xf numFmtId="0" fontId="10" fillId="35" borderId="30" xfId="0" applyNumberFormat="1" applyFont="1" applyFill="1" applyBorder="1" applyAlignment="1" applyProtection="1">
      <alignment horizontal="left" vertical="top"/>
      <protection/>
    </xf>
    <xf numFmtId="0" fontId="10" fillId="35" borderId="23" xfId="0" applyNumberFormat="1" applyFont="1" applyFill="1" applyBorder="1" applyAlignment="1" applyProtection="1">
      <alignment horizontal="left" vertical="top"/>
      <protection/>
    </xf>
    <xf numFmtId="0" fontId="10" fillId="35" borderId="24" xfId="0" applyNumberFormat="1" applyFont="1" applyFill="1" applyBorder="1" applyAlignment="1" applyProtection="1">
      <alignment horizontal="left" vertical="top"/>
      <protection/>
    </xf>
    <xf numFmtId="0" fontId="11" fillId="35" borderId="24" xfId="0" applyNumberFormat="1" applyFont="1" applyFill="1" applyBorder="1" applyAlignment="1" applyProtection="1">
      <alignment horizontal="left" vertical="top" wrapText="1"/>
      <protection/>
    </xf>
    <xf numFmtId="0" fontId="3" fillId="35" borderId="16" xfId="73" applyFont="1" applyFill="1" applyBorder="1" applyAlignment="1">
      <alignment horizontal="center" vertical="top"/>
      <protection/>
    </xf>
    <xf numFmtId="0" fontId="3" fillId="35" borderId="15" xfId="73" applyFont="1" applyFill="1" applyBorder="1" applyAlignment="1">
      <alignment horizontal="center" vertical="top"/>
      <protection/>
    </xf>
    <xf numFmtId="0" fontId="3" fillId="35" borderId="11" xfId="73" applyFont="1" applyFill="1" applyBorder="1" applyAlignment="1">
      <alignment/>
      <protection/>
    </xf>
    <xf numFmtId="0" fontId="3" fillId="35" borderId="0" xfId="73" applyFont="1" applyFill="1" applyBorder="1" applyAlignment="1">
      <alignment/>
      <protection/>
    </xf>
    <xf numFmtId="0" fontId="3" fillId="35" borderId="0" xfId="73" applyFont="1" applyFill="1" applyBorder="1" applyAlignment="1">
      <alignment horizontal="left"/>
      <protection/>
    </xf>
    <xf numFmtId="14" fontId="3" fillId="35" borderId="0" xfId="73" applyNumberFormat="1" applyFont="1" applyFill="1" applyBorder="1" applyAlignment="1">
      <alignment horizontal="left"/>
      <protection/>
    </xf>
    <xf numFmtId="3" fontId="2" fillId="35" borderId="10" xfId="73" applyNumberFormat="1" applyFill="1" applyBorder="1">
      <alignment/>
      <protection/>
    </xf>
    <xf numFmtId="3" fontId="2" fillId="35" borderId="10" xfId="73" applyNumberFormat="1" applyFill="1" applyBorder="1" applyAlignment="1">
      <alignment horizontal="right"/>
      <protection/>
    </xf>
    <xf numFmtId="3" fontId="2" fillId="35" borderId="10" xfId="73" applyNumberFormat="1" applyFont="1" applyFill="1" applyBorder="1" applyAlignment="1">
      <alignment horizontal="right"/>
      <protection/>
    </xf>
    <xf numFmtId="3" fontId="2" fillId="35" borderId="10" xfId="73" applyNumberFormat="1" applyFont="1" applyFill="1" applyBorder="1">
      <alignment/>
      <protection/>
    </xf>
    <xf numFmtId="0" fontId="9" fillId="35" borderId="0" xfId="73" applyFont="1" applyFill="1" applyBorder="1" applyAlignment="1">
      <alignment horizontal="left" vertical="center"/>
      <protection/>
    </xf>
    <xf numFmtId="0" fontId="5" fillId="35" borderId="36" xfId="73" applyFont="1" applyFill="1" applyBorder="1" applyAlignment="1">
      <alignment horizontal="left" vertical="center" wrapText="1"/>
      <protection/>
    </xf>
    <xf numFmtId="0" fontId="5" fillId="35" borderId="32" xfId="73" applyFont="1" applyFill="1" applyBorder="1" applyAlignment="1">
      <alignment horizontal="left" vertical="center" wrapText="1"/>
      <protection/>
    </xf>
    <xf numFmtId="180" fontId="2" fillId="35" borderId="10" xfId="73" applyNumberFormat="1" applyFont="1" applyFill="1" applyBorder="1" applyAlignment="1">
      <alignment horizontal="right"/>
      <protection/>
    </xf>
    <xf numFmtId="3" fontId="3" fillId="35" borderId="12" xfId="73" applyNumberFormat="1" applyFont="1" applyFill="1" applyBorder="1">
      <alignment/>
      <protection/>
    </xf>
    <xf numFmtId="180" fontId="3" fillId="35" borderId="32" xfId="73" applyNumberFormat="1" applyFont="1" applyFill="1" applyBorder="1" applyAlignment="1">
      <alignment horizontal="right"/>
      <protection/>
    </xf>
    <xf numFmtId="3" fontId="3" fillId="35" borderId="32" xfId="73" applyNumberFormat="1" applyFont="1" applyFill="1" applyBorder="1" applyAlignment="1">
      <alignment horizontal="right"/>
      <protection/>
    </xf>
    <xf numFmtId="3" fontId="3" fillId="35" borderId="32" xfId="73" applyNumberFormat="1" applyFont="1" applyFill="1" applyBorder="1">
      <alignment/>
      <protection/>
    </xf>
    <xf numFmtId="180" fontId="3" fillId="35" borderId="32" xfId="73" applyNumberFormat="1" applyFont="1" applyFill="1" applyBorder="1">
      <alignment/>
      <protection/>
    </xf>
    <xf numFmtId="3" fontId="3" fillId="35" borderId="17" xfId="73" applyNumberFormat="1" applyFont="1" applyFill="1" applyBorder="1">
      <alignment/>
      <protection/>
    </xf>
    <xf numFmtId="3" fontId="3" fillId="35" borderId="37" xfId="73" applyNumberFormat="1" applyFont="1" applyFill="1" applyBorder="1">
      <alignment/>
      <protection/>
    </xf>
    <xf numFmtId="3" fontId="3" fillId="35" borderId="19" xfId="73" applyNumberFormat="1" applyFont="1" applyFill="1" applyBorder="1">
      <alignment/>
      <protection/>
    </xf>
    <xf numFmtId="180" fontId="3" fillId="35" borderId="19" xfId="73" applyNumberFormat="1" applyFont="1" applyFill="1" applyBorder="1">
      <alignment/>
      <protection/>
    </xf>
    <xf numFmtId="3" fontId="3" fillId="35" borderId="20" xfId="73" applyNumberFormat="1" applyFont="1" applyFill="1" applyBorder="1">
      <alignment/>
      <protection/>
    </xf>
    <xf numFmtId="180" fontId="3" fillId="35" borderId="36" xfId="73" applyNumberFormat="1" applyFont="1" applyFill="1" applyBorder="1" applyAlignment="1">
      <alignment horizontal="right"/>
      <protection/>
    </xf>
    <xf numFmtId="180" fontId="3" fillId="35" borderId="37" xfId="73" applyNumberFormat="1" applyFont="1" applyFill="1" applyBorder="1">
      <alignment/>
      <protection/>
    </xf>
    <xf numFmtId="180" fontId="3" fillId="35" borderId="36" xfId="73" applyNumberFormat="1" applyFont="1" applyFill="1" applyBorder="1">
      <alignment/>
      <protection/>
    </xf>
    <xf numFmtId="3" fontId="3" fillId="35" borderId="19" xfId="73" applyNumberFormat="1" applyFont="1" applyFill="1" applyBorder="1">
      <alignment/>
      <protection/>
    </xf>
    <xf numFmtId="180" fontId="3" fillId="35" borderId="19" xfId="73" applyNumberFormat="1" applyFont="1" applyFill="1" applyBorder="1">
      <alignment/>
      <protection/>
    </xf>
    <xf numFmtId="0" fontId="3" fillId="35" borderId="0" xfId="72" applyFont="1" applyFill="1" applyBorder="1" applyAlignment="1">
      <alignment horizontal="left"/>
      <protection/>
    </xf>
    <xf numFmtId="0" fontId="3" fillId="35" borderId="26" xfId="72" applyFont="1" applyFill="1" applyBorder="1" applyAlignment="1">
      <alignment horizontal="left"/>
      <protection/>
    </xf>
    <xf numFmtId="0" fontId="3" fillId="35" borderId="27" xfId="72" applyFont="1" applyFill="1" applyBorder="1" applyAlignment="1">
      <alignment horizontal="left"/>
      <protection/>
    </xf>
    <xf numFmtId="0" fontId="3" fillId="35" borderId="28" xfId="72" applyFont="1" applyFill="1" applyBorder="1" applyAlignment="1">
      <alignment horizontal="left"/>
      <protection/>
    </xf>
    <xf numFmtId="0" fontId="3" fillId="35" borderId="38" xfId="72" applyFont="1" applyFill="1" applyBorder="1" applyAlignment="1">
      <alignment horizontal="left"/>
      <protection/>
    </xf>
    <xf numFmtId="3" fontId="61" fillId="35" borderId="39" xfId="54" applyNumberFormat="1" applyFont="1" applyFill="1" applyBorder="1" applyAlignment="1">
      <alignment horizontal="right" vertical="center" wrapText="1"/>
      <protection/>
    </xf>
    <xf numFmtId="3" fontId="61" fillId="35" borderId="40" xfId="54" applyNumberFormat="1" applyFont="1" applyFill="1" applyBorder="1" applyAlignment="1">
      <alignment horizontal="right" vertical="center" wrapText="1"/>
      <protection/>
    </xf>
    <xf numFmtId="3" fontId="61" fillId="35" borderId="39" xfId="55" applyNumberFormat="1" applyFont="1" applyFill="1" applyBorder="1" applyAlignment="1">
      <alignment horizontal="right" vertical="center" wrapText="1"/>
      <protection/>
    </xf>
    <xf numFmtId="0" fontId="3" fillId="35" borderId="41" xfId="72" applyFont="1" applyFill="1" applyBorder="1" applyAlignment="1">
      <alignment horizontal="left"/>
      <protection/>
    </xf>
    <xf numFmtId="3" fontId="61" fillId="35" borderId="38" xfId="54" applyNumberFormat="1" applyFont="1" applyFill="1" applyBorder="1" applyAlignment="1">
      <alignment horizontal="right" vertical="center" wrapText="1"/>
      <protection/>
    </xf>
    <xf numFmtId="3" fontId="61" fillId="35" borderId="41" xfId="54" applyNumberFormat="1" applyFont="1" applyFill="1" applyBorder="1" applyAlignment="1">
      <alignment horizontal="right" vertical="center" wrapText="1"/>
      <protection/>
    </xf>
    <xf numFmtId="3" fontId="61" fillId="35" borderId="38" xfId="55" applyNumberFormat="1" applyFont="1" applyFill="1" applyBorder="1" applyAlignment="1">
      <alignment horizontal="right" vertical="center" wrapText="1"/>
      <protection/>
    </xf>
    <xf numFmtId="0" fontId="3" fillId="35" borderId="42" xfId="72" applyFont="1" applyFill="1" applyBorder="1" applyAlignment="1">
      <alignment horizontal="left"/>
      <protection/>
    </xf>
    <xf numFmtId="3" fontId="61" fillId="35" borderId="43" xfId="54" applyNumberFormat="1" applyFont="1" applyFill="1" applyBorder="1" applyAlignment="1">
      <alignment horizontal="right" vertical="center" wrapText="1"/>
      <protection/>
    </xf>
    <xf numFmtId="3" fontId="61" fillId="35" borderId="42" xfId="54" applyNumberFormat="1" applyFont="1" applyFill="1" applyBorder="1" applyAlignment="1">
      <alignment horizontal="right" vertical="center" wrapText="1"/>
      <protection/>
    </xf>
    <xf numFmtId="3" fontId="61" fillId="35" borderId="43" xfId="55" applyNumberFormat="1" applyFont="1" applyFill="1" applyBorder="1" applyAlignment="1">
      <alignment horizontal="right" vertical="center" wrapText="1"/>
      <protection/>
    </xf>
    <xf numFmtId="0" fontId="3" fillId="35" borderId="44" xfId="72" applyFont="1" applyFill="1" applyBorder="1" applyAlignment="1">
      <alignment horizontal="left"/>
      <protection/>
    </xf>
    <xf numFmtId="3" fontId="61" fillId="35" borderId="45" xfId="54" applyNumberFormat="1" applyFont="1" applyFill="1" applyBorder="1" applyAlignment="1">
      <alignment horizontal="right" vertical="center" wrapText="1"/>
      <protection/>
    </xf>
    <xf numFmtId="3" fontId="61" fillId="35" borderId="44" xfId="54" applyNumberFormat="1" applyFont="1" applyFill="1" applyBorder="1" applyAlignment="1">
      <alignment horizontal="right" vertical="center" wrapText="1"/>
      <protection/>
    </xf>
    <xf numFmtId="3" fontId="61" fillId="35" borderId="45" xfId="55" applyNumberFormat="1" applyFont="1" applyFill="1" applyBorder="1" applyAlignment="1">
      <alignment horizontal="right" vertical="center" wrapText="1"/>
      <protection/>
    </xf>
    <xf numFmtId="3" fontId="61" fillId="35" borderId="10" xfId="55" applyNumberFormat="1" applyFont="1" applyFill="1" applyBorder="1" applyAlignment="1">
      <alignment horizontal="righ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top"/>
      <protection/>
    </xf>
    <xf numFmtId="0" fontId="10" fillId="35" borderId="0" xfId="71" applyNumberFormat="1" applyFont="1" applyFill="1" applyBorder="1" applyAlignment="1" applyProtection="1">
      <alignment vertical="top"/>
      <protection/>
    </xf>
    <xf numFmtId="0" fontId="13" fillId="35" borderId="0" xfId="71" applyNumberFormat="1" applyFont="1" applyFill="1" applyBorder="1" applyAlignment="1" applyProtection="1">
      <alignment vertical="top"/>
      <protection/>
    </xf>
    <xf numFmtId="0" fontId="10" fillId="35" borderId="0" xfId="71" applyNumberFormat="1" applyFont="1" applyFill="1" applyBorder="1" applyAlignment="1" applyProtection="1">
      <alignment vertical="top" wrapText="1"/>
      <protection/>
    </xf>
    <xf numFmtId="3" fontId="69" fillId="35" borderId="10" xfId="73" applyNumberFormat="1" applyFont="1" applyFill="1" applyBorder="1" applyAlignment="1">
      <alignment horizontal="right"/>
      <protection/>
    </xf>
    <xf numFmtId="0" fontId="11" fillId="35" borderId="13" xfId="71" applyNumberFormat="1" applyFont="1" applyFill="1" applyBorder="1" applyAlignment="1" applyProtection="1">
      <alignment horizontal="left" vertical="top" wrapText="1"/>
      <protection/>
    </xf>
    <xf numFmtId="0" fontId="11" fillId="35" borderId="11" xfId="71" applyNumberFormat="1" applyFont="1" applyFill="1" applyBorder="1" applyAlignment="1" applyProtection="1">
      <alignment horizontal="left" vertical="top" wrapText="1"/>
      <protection/>
    </xf>
    <xf numFmtId="0" fontId="11" fillId="35" borderId="46" xfId="71" applyNumberFormat="1" applyFont="1" applyFill="1" applyBorder="1" applyAlignment="1" applyProtection="1">
      <alignment horizontal="left" vertical="top" wrapText="1"/>
      <protection/>
    </xf>
    <xf numFmtId="0" fontId="11" fillId="35" borderId="47" xfId="71" applyNumberFormat="1" applyFont="1" applyFill="1" applyBorder="1" applyAlignment="1" applyProtection="1">
      <alignment horizontal="center" vertical="center" wrapText="1"/>
      <protection/>
    </xf>
    <xf numFmtId="0" fontId="11" fillId="35" borderId="16" xfId="71" applyNumberFormat="1" applyFont="1" applyFill="1" applyBorder="1" applyAlignment="1" applyProtection="1">
      <alignment horizontal="center" vertical="center" wrapText="1"/>
      <protection/>
    </xf>
    <xf numFmtId="0" fontId="11" fillId="35" borderId="10" xfId="71" applyNumberFormat="1" applyFont="1" applyFill="1" applyBorder="1" applyAlignment="1" applyProtection="1">
      <alignment horizontal="left" vertical="top" indent="3"/>
      <protection/>
    </xf>
    <xf numFmtId="0" fontId="11" fillId="35" borderId="18" xfId="71" applyNumberFormat="1" applyFont="1" applyFill="1" applyBorder="1" applyAlignment="1" applyProtection="1">
      <alignment horizontal="left" indent="2"/>
      <protection/>
    </xf>
    <xf numFmtId="0" fontId="11" fillId="35" borderId="19" xfId="71" applyNumberFormat="1" applyFont="1" applyFill="1" applyBorder="1" applyAlignment="1" applyProtection="1">
      <alignment horizontal="left" indent="2"/>
      <protection/>
    </xf>
    <xf numFmtId="0" fontId="11" fillId="35" borderId="48" xfId="71" applyNumberFormat="1" applyFont="1" applyFill="1" applyBorder="1" applyAlignment="1" applyProtection="1">
      <alignment horizontal="left" indent="2"/>
      <protection/>
    </xf>
    <xf numFmtId="0" fontId="11" fillId="35" borderId="10" xfId="71" applyNumberFormat="1" applyFont="1" applyFill="1" applyBorder="1" applyAlignment="1" applyProtection="1">
      <alignment horizontal="center" wrapText="1"/>
      <protection/>
    </xf>
    <xf numFmtId="0" fontId="11" fillId="35" borderId="48" xfId="71" applyNumberFormat="1" applyFont="1" applyFill="1" applyBorder="1" applyAlignment="1" applyProtection="1">
      <alignment horizontal="left" indent="2"/>
      <protection/>
    </xf>
    <xf numFmtId="0" fontId="10" fillId="35" borderId="10" xfId="71" applyNumberFormat="1" applyFont="1" applyFill="1" applyBorder="1" applyAlignment="1" applyProtection="1">
      <alignment horizontal="left" vertical="top"/>
      <protection/>
    </xf>
    <xf numFmtId="0" fontId="11" fillId="35" borderId="34" xfId="71" applyNumberFormat="1" applyFont="1" applyFill="1" applyBorder="1" applyAlignment="1" applyProtection="1">
      <alignment vertical="top" wrapText="1"/>
      <protection/>
    </xf>
    <xf numFmtId="0" fontId="10" fillId="35" borderId="18" xfId="71" applyNumberFormat="1" applyFont="1" applyFill="1" applyBorder="1" applyAlignment="1" applyProtection="1">
      <alignment horizontal="left" vertical="top"/>
      <protection/>
    </xf>
    <xf numFmtId="0" fontId="10" fillId="35" borderId="19" xfId="71" applyNumberFormat="1" applyFont="1" applyFill="1" applyBorder="1" applyAlignment="1" applyProtection="1">
      <alignment horizontal="left" vertical="top"/>
      <protection/>
    </xf>
    <xf numFmtId="0" fontId="10" fillId="35" borderId="49" xfId="71" applyNumberFormat="1" applyFont="1" applyFill="1" applyBorder="1" applyAlignment="1" applyProtection="1">
      <alignment horizontal="left" vertical="top"/>
      <protection/>
    </xf>
    <xf numFmtId="0" fontId="70" fillId="35" borderId="10" xfId="71" applyNumberFormat="1" applyFont="1" applyFill="1" applyBorder="1" applyAlignment="1" applyProtection="1">
      <alignment horizontal="left" vertical="top"/>
      <protection/>
    </xf>
    <xf numFmtId="0" fontId="71" fillId="35" borderId="21" xfId="0" applyFont="1" applyFill="1" applyBorder="1" applyAlignment="1">
      <alignment wrapText="1"/>
    </xf>
    <xf numFmtId="0" fontId="72" fillId="35" borderId="22" xfId="0" applyFont="1" applyFill="1" applyBorder="1" applyAlignment="1">
      <alignment horizontal="right" wrapText="1"/>
    </xf>
    <xf numFmtId="0" fontId="72" fillId="35" borderId="50" xfId="0" applyFont="1" applyFill="1" applyBorder="1" applyAlignment="1">
      <alignment horizontal="right" wrapText="1"/>
    </xf>
    <xf numFmtId="0" fontId="71" fillId="35" borderId="30" xfId="0" applyFont="1" applyFill="1" applyBorder="1" applyAlignment="1">
      <alignment wrapText="1"/>
    </xf>
    <xf numFmtId="0" fontId="72" fillId="35" borderId="12" xfId="0" applyFont="1" applyFill="1" applyBorder="1" applyAlignment="1">
      <alignment horizontal="right" wrapText="1"/>
    </xf>
    <xf numFmtId="0" fontId="72" fillId="35" borderId="32" xfId="0" applyFont="1" applyFill="1" applyBorder="1" applyAlignment="1">
      <alignment horizontal="right" wrapText="1"/>
    </xf>
    <xf numFmtId="0" fontId="11" fillId="35" borderId="12" xfId="71" applyNumberFormat="1" applyFont="1" applyFill="1" applyBorder="1" applyAlignment="1" applyProtection="1">
      <alignment horizontal="left" vertical="top"/>
      <protection/>
    </xf>
    <xf numFmtId="0" fontId="11" fillId="35" borderId="32" xfId="71" applyNumberFormat="1" applyFont="1" applyFill="1" applyBorder="1" applyAlignment="1" applyProtection="1">
      <alignment horizontal="right" vertical="top"/>
      <protection/>
    </xf>
    <xf numFmtId="0" fontId="11" fillId="35" borderId="32" xfId="71" applyNumberFormat="1" applyFont="1" applyFill="1" applyBorder="1" applyAlignment="1" applyProtection="1">
      <alignment horizontal="left" vertical="top"/>
      <protection/>
    </xf>
    <xf numFmtId="0" fontId="11" fillId="35" borderId="12" xfId="71" applyNumberFormat="1" applyFont="1" applyFill="1" applyBorder="1" applyAlignment="1" applyProtection="1">
      <alignment horizontal="center" vertical="center"/>
      <protection/>
    </xf>
    <xf numFmtId="0" fontId="11" fillId="35" borderId="32" xfId="71" applyNumberFormat="1" applyFont="1" applyFill="1" applyBorder="1" applyAlignment="1" applyProtection="1">
      <alignment horizontal="center" vertical="center"/>
      <protection/>
    </xf>
    <xf numFmtId="0" fontId="11" fillId="35" borderId="12" xfId="71" applyNumberFormat="1" applyFont="1" applyFill="1" applyBorder="1" applyAlignment="1" applyProtection="1">
      <alignment horizontal="right" vertical="center"/>
      <protection/>
    </xf>
    <xf numFmtId="0" fontId="11" fillId="35" borderId="11" xfId="71" applyNumberFormat="1" applyFont="1" applyFill="1" applyBorder="1" applyAlignment="1" applyProtection="1">
      <alignment horizontal="left" vertical="top"/>
      <protection/>
    </xf>
    <xf numFmtId="0" fontId="11" fillId="35" borderId="51" xfId="71" applyNumberFormat="1" applyFont="1" applyFill="1" applyBorder="1" applyAlignment="1" applyProtection="1">
      <alignment horizontal="right" vertical="center"/>
      <protection/>
    </xf>
    <xf numFmtId="0" fontId="11" fillId="35" borderId="52" xfId="71" applyNumberFormat="1" applyFont="1" applyFill="1" applyBorder="1" applyAlignment="1" applyProtection="1">
      <alignment horizontal="center" vertical="center"/>
      <protection/>
    </xf>
    <xf numFmtId="0" fontId="11" fillId="35" borderId="53" xfId="71" applyNumberFormat="1" applyFont="1" applyFill="1" applyBorder="1" applyAlignment="1" applyProtection="1">
      <alignment horizontal="center" vertical="center"/>
      <protection/>
    </xf>
    <xf numFmtId="0" fontId="11" fillId="35" borderId="47" xfId="71" applyNumberFormat="1" applyFont="1" applyFill="1" applyBorder="1" applyAlignment="1" applyProtection="1">
      <alignment horizontal="right" vertical="center"/>
      <protection/>
    </xf>
    <xf numFmtId="0" fontId="11" fillId="35" borderId="54" xfId="71" applyNumberFormat="1" applyFont="1" applyFill="1" applyBorder="1" applyAlignment="1" applyProtection="1">
      <alignment horizontal="center" vertical="center"/>
      <protection/>
    </xf>
    <xf numFmtId="0" fontId="11" fillId="35" borderId="47" xfId="71" applyNumberFormat="1" applyFont="1" applyFill="1" applyBorder="1" applyAlignment="1" applyProtection="1">
      <alignment horizontal="center" vertical="center"/>
      <protection/>
    </xf>
    <xf numFmtId="0" fontId="11" fillId="35" borderId="31" xfId="71" applyNumberFormat="1" applyFont="1" applyFill="1" applyBorder="1" applyAlignment="1" applyProtection="1">
      <alignment horizontal="right" vertical="top"/>
      <protection/>
    </xf>
    <xf numFmtId="0" fontId="11" fillId="35" borderId="17" xfId="71" applyNumberFormat="1" applyFont="1" applyFill="1" applyBorder="1" applyAlignment="1" applyProtection="1">
      <alignment horizontal="right" vertical="top"/>
      <protection/>
    </xf>
    <xf numFmtId="0" fontId="11" fillId="35" borderId="37" xfId="71" applyNumberFormat="1" applyFont="1" applyFill="1" applyBorder="1" applyAlignment="1" applyProtection="1">
      <alignment horizontal="right" vertical="top"/>
      <protection/>
    </xf>
    <xf numFmtId="0" fontId="11" fillId="35" borderId="43" xfId="71" applyNumberFormat="1" applyFont="1" applyFill="1" applyBorder="1" applyAlignment="1" applyProtection="1">
      <alignment horizontal="right" vertical="top"/>
      <protection/>
    </xf>
    <xf numFmtId="0" fontId="11" fillId="35" borderId="46" xfId="71" applyNumberFormat="1" applyFont="1" applyFill="1" applyBorder="1" applyAlignment="1" applyProtection="1">
      <alignment horizontal="left" vertical="top"/>
      <protection/>
    </xf>
    <xf numFmtId="0" fontId="11" fillId="35" borderId="46" xfId="71" applyNumberFormat="1" applyFont="1" applyFill="1" applyBorder="1" applyAlignment="1" applyProtection="1">
      <alignment vertical="top"/>
      <protection/>
    </xf>
    <xf numFmtId="0" fontId="11" fillId="35" borderId="55" xfId="71" applyNumberFormat="1" applyFont="1" applyFill="1" applyBorder="1" applyAlignment="1" applyProtection="1">
      <alignment vertical="top"/>
      <protection/>
    </xf>
    <xf numFmtId="0" fontId="11" fillId="35" borderId="56" xfId="71" applyNumberFormat="1" applyFont="1" applyFill="1" applyBorder="1" applyAlignment="1" applyProtection="1">
      <alignment vertical="top"/>
      <protection/>
    </xf>
    <xf numFmtId="0" fontId="11" fillId="35" borderId="15" xfId="71" applyNumberFormat="1" applyFont="1" applyFill="1" applyBorder="1" applyAlignment="1" applyProtection="1">
      <alignment vertical="top"/>
      <protection/>
    </xf>
    <xf numFmtId="0" fontId="70" fillId="35" borderId="0" xfId="71" applyNumberFormat="1" applyFont="1" applyFill="1" applyBorder="1" applyAlignment="1" applyProtection="1">
      <alignment vertical="top"/>
      <protection/>
    </xf>
    <xf numFmtId="0" fontId="13" fillId="35" borderId="0" xfId="71" applyNumberFormat="1" applyFont="1" applyFill="1" applyBorder="1" applyAlignment="1" applyProtection="1">
      <alignment horizontal="left" vertical="top"/>
      <protection/>
    </xf>
    <xf numFmtId="0" fontId="3" fillId="35" borderId="30" xfId="73" applyFont="1" applyFill="1" applyBorder="1" applyAlignment="1">
      <alignment vertical="center" wrapText="1"/>
      <protection/>
    </xf>
    <xf numFmtId="0" fontId="3" fillId="35" borderId="41" xfId="72" applyFont="1" applyFill="1" applyBorder="1" applyAlignment="1">
      <alignment horizontal="left" wrapText="1"/>
      <protection/>
    </xf>
    <xf numFmtId="0" fontId="3" fillId="35" borderId="0" xfId="73" applyFont="1" applyFill="1" applyBorder="1" applyAlignment="1">
      <alignment horizontal="left"/>
      <protection/>
    </xf>
    <xf numFmtId="0" fontId="3" fillId="35" borderId="26" xfId="73" applyFont="1" applyFill="1" applyBorder="1" applyAlignment="1">
      <alignment horizontal="left"/>
      <protection/>
    </xf>
    <xf numFmtId="0" fontId="3" fillId="35" borderId="26" xfId="73" applyFont="1" applyFill="1" applyBorder="1" applyAlignment="1">
      <alignment/>
      <protection/>
    </xf>
    <xf numFmtId="0" fontId="5" fillId="35" borderId="37" xfId="73" applyFont="1" applyFill="1" applyBorder="1" applyAlignment="1">
      <alignment horizontal="center" vertical="center" wrapText="1"/>
      <protection/>
    </xf>
    <xf numFmtId="180" fontId="3" fillId="35" borderId="12" xfId="73" applyNumberFormat="1" applyFont="1" applyFill="1" applyBorder="1" applyAlignment="1">
      <alignment vertical="center"/>
      <protection/>
    </xf>
    <xf numFmtId="0" fontId="3" fillId="35" borderId="21" xfId="73" applyFont="1" applyFill="1" applyBorder="1" applyAlignment="1">
      <alignment vertical="center"/>
      <protection/>
    </xf>
    <xf numFmtId="3" fontId="3" fillId="35" borderId="22" xfId="73" applyNumberFormat="1" applyFont="1" applyFill="1" applyBorder="1" applyAlignment="1">
      <alignment vertical="center"/>
      <protection/>
    </xf>
    <xf numFmtId="0" fontId="3" fillId="35" borderId="22" xfId="73" applyFont="1" applyFill="1" applyBorder="1" applyAlignment="1">
      <alignment vertical="center"/>
      <protection/>
    </xf>
    <xf numFmtId="0" fontId="3" fillId="35" borderId="50" xfId="73" applyFont="1" applyFill="1" applyBorder="1" applyAlignment="1">
      <alignment vertical="center" wrapText="1"/>
      <protection/>
    </xf>
    <xf numFmtId="0" fontId="3" fillId="35" borderId="31" xfId="73" applyFont="1" applyFill="1" applyBorder="1" applyAlignment="1">
      <alignment vertical="center"/>
      <protection/>
    </xf>
    <xf numFmtId="3" fontId="3" fillId="35" borderId="17" xfId="73" applyNumberFormat="1" applyFont="1" applyFill="1" applyBorder="1" applyAlignment="1">
      <alignment vertical="center"/>
      <protection/>
    </xf>
    <xf numFmtId="0" fontId="3" fillId="35" borderId="17" xfId="73" applyFont="1" applyFill="1" applyBorder="1" applyAlignment="1">
      <alignment vertical="center"/>
      <protection/>
    </xf>
    <xf numFmtId="0" fontId="3" fillId="35" borderId="32" xfId="73" applyFont="1" applyFill="1" applyBorder="1" applyAlignment="1">
      <alignment vertical="center" wrapText="1"/>
      <protection/>
    </xf>
    <xf numFmtId="0" fontId="3" fillId="35" borderId="57" xfId="73" applyFont="1" applyFill="1" applyBorder="1" applyAlignment="1">
      <alignment vertical="center"/>
      <protection/>
    </xf>
    <xf numFmtId="0" fontId="3" fillId="35" borderId="37" xfId="73" applyFont="1" applyFill="1" applyBorder="1" applyAlignment="1">
      <alignment vertical="center" wrapText="1"/>
      <protection/>
    </xf>
    <xf numFmtId="0" fontId="3" fillId="35" borderId="30" xfId="73" applyFont="1" applyFill="1" applyBorder="1" applyAlignment="1">
      <alignment vertical="center" wrapText="1"/>
      <protection/>
    </xf>
    <xf numFmtId="3" fontId="3" fillId="35" borderId="12" xfId="73" applyNumberFormat="1" applyFont="1" applyFill="1" applyBorder="1" applyAlignment="1">
      <alignment vertical="center"/>
      <protection/>
    </xf>
    <xf numFmtId="0" fontId="5" fillId="35" borderId="12" xfId="73" applyFont="1" applyFill="1" applyBorder="1" applyAlignment="1">
      <alignment vertical="center"/>
      <protection/>
    </xf>
    <xf numFmtId="0" fontId="3" fillId="35" borderId="12" xfId="73" applyFont="1" applyFill="1" applyBorder="1" applyAlignment="1">
      <alignment vertical="center"/>
      <protection/>
    </xf>
    <xf numFmtId="0" fontId="5" fillId="35" borderId="32" xfId="73" applyFont="1" applyFill="1" applyBorder="1" applyAlignment="1">
      <alignment vertical="center" wrapText="1"/>
      <protection/>
    </xf>
    <xf numFmtId="0" fontId="3" fillId="35" borderId="29" xfId="73" applyFont="1" applyFill="1" applyBorder="1" applyAlignment="1">
      <alignment vertical="center" wrapText="1"/>
      <protection/>
    </xf>
    <xf numFmtId="3" fontId="3" fillId="35" borderId="20" xfId="73" applyNumberFormat="1" applyFont="1" applyFill="1" applyBorder="1" applyAlignment="1">
      <alignment vertical="center"/>
      <protection/>
    </xf>
    <xf numFmtId="0" fontId="5" fillId="35" borderId="20" xfId="73" applyFont="1" applyFill="1" applyBorder="1" applyAlignment="1">
      <alignment vertical="center"/>
      <protection/>
    </xf>
    <xf numFmtId="0" fontId="3" fillId="35" borderId="58" xfId="73" applyFont="1" applyFill="1" applyBorder="1" applyAlignment="1">
      <alignment vertical="center"/>
      <protection/>
    </xf>
    <xf numFmtId="0" fontId="3" fillId="35" borderId="29" xfId="73" applyFont="1" applyFill="1" applyBorder="1" applyAlignment="1">
      <alignment vertical="center"/>
      <protection/>
    </xf>
    <xf numFmtId="0" fontId="3" fillId="35" borderId="20" xfId="73" applyFont="1" applyFill="1" applyBorder="1" applyAlignment="1">
      <alignment vertical="center"/>
      <protection/>
    </xf>
    <xf numFmtId="0" fontId="2" fillId="35" borderId="12" xfId="73" applyFont="1" applyFill="1" applyBorder="1" applyAlignment="1">
      <alignment vertical="center"/>
      <protection/>
    </xf>
    <xf numFmtId="0" fontId="3" fillId="35" borderId="30" xfId="73" applyFont="1" applyFill="1" applyBorder="1" applyAlignment="1">
      <alignment vertical="center"/>
      <protection/>
    </xf>
    <xf numFmtId="3" fontId="3" fillId="35" borderId="57" xfId="73" applyNumberFormat="1" applyFont="1" applyFill="1" applyBorder="1" applyAlignment="1">
      <alignment vertical="center"/>
      <protection/>
    </xf>
    <xf numFmtId="0" fontId="5" fillId="35" borderId="17" xfId="73" applyFont="1" applyFill="1" applyBorder="1" applyAlignment="1">
      <alignment vertical="center"/>
      <protection/>
    </xf>
    <xf numFmtId="3" fontId="3" fillId="35" borderId="59" xfId="73" applyNumberFormat="1" applyFont="1" applyFill="1" applyBorder="1" applyAlignment="1">
      <alignment vertical="center"/>
      <protection/>
    </xf>
    <xf numFmtId="0" fontId="3" fillId="35" borderId="10" xfId="73" applyFont="1" applyFill="1" applyBorder="1" applyAlignment="1">
      <alignment vertical="center"/>
      <protection/>
    </xf>
    <xf numFmtId="3" fontId="3" fillId="35" borderId="10" xfId="73" applyNumberFormat="1" applyFont="1" applyFill="1" applyBorder="1" applyAlignment="1">
      <alignment vertical="center"/>
      <protection/>
    </xf>
    <xf numFmtId="0" fontId="3" fillId="35" borderId="10" xfId="73" applyNumberFormat="1" applyFont="1" applyFill="1" applyBorder="1" applyAlignment="1">
      <alignment horizontal="right" vertical="center"/>
      <protection/>
    </xf>
    <xf numFmtId="0" fontId="5" fillId="35" borderId="19" xfId="73" applyFont="1" applyFill="1" applyBorder="1" applyAlignment="1">
      <alignment vertical="center"/>
      <protection/>
    </xf>
    <xf numFmtId="0" fontId="5" fillId="35" borderId="10" xfId="73" applyFont="1" applyFill="1" applyBorder="1" applyAlignment="1">
      <alignment vertical="center" wrapText="1"/>
      <protection/>
    </xf>
    <xf numFmtId="0" fontId="7" fillId="35" borderId="27" xfId="73" applyFont="1" applyFill="1" applyBorder="1" applyAlignment="1">
      <alignment/>
      <protection/>
    </xf>
    <xf numFmtId="0" fontId="7" fillId="35" borderId="28" xfId="73" applyFont="1" applyFill="1" applyBorder="1" applyAlignment="1">
      <alignment/>
      <protection/>
    </xf>
    <xf numFmtId="181" fontId="17" fillId="35" borderId="0" xfId="72" applyNumberFormat="1" applyFont="1" applyFill="1">
      <alignment/>
      <protection/>
    </xf>
    <xf numFmtId="0" fontId="3" fillId="35" borderId="16" xfId="73" applyFont="1" applyFill="1" applyBorder="1" applyAlignment="1">
      <alignment horizontal="center" vertical="center"/>
      <protection/>
    </xf>
    <xf numFmtId="0" fontId="3" fillId="35" borderId="15" xfId="73" applyFont="1" applyFill="1" applyBorder="1" applyAlignment="1">
      <alignment horizontal="center" vertical="center"/>
      <protection/>
    </xf>
    <xf numFmtId="0" fontId="2" fillId="35" borderId="15" xfId="73" applyFill="1" applyBorder="1" applyAlignment="1">
      <alignment horizontal="center" vertical="center"/>
      <protection/>
    </xf>
    <xf numFmtId="0" fontId="3" fillId="35" borderId="16" xfId="73" applyFont="1" applyFill="1" applyBorder="1" applyAlignment="1">
      <alignment horizontal="center" vertical="center"/>
      <protection/>
    </xf>
    <xf numFmtId="0" fontId="2" fillId="35" borderId="15" xfId="73" applyFont="1" applyFill="1" applyBorder="1" applyAlignment="1">
      <alignment horizontal="center" vertical="center"/>
      <protection/>
    </xf>
    <xf numFmtId="0" fontId="3" fillId="35" borderId="0" xfId="73" applyFont="1" applyFill="1" applyAlignment="1">
      <alignment horizontal="right"/>
      <protection/>
    </xf>
    <xf numFmtId="0" fontId="0" fillId="35" borderId="0" xfId="0" applyFill="1" applyAlignment="1">
      <alignment horizontal="right"/>
    </xf>
    <xf numFmtId="0" fontId="3" fillId="35" borderId="35" xfId="73" applyFont="1" applyFill="1" applyBorder="1" applyAlignment="1">
      <alignment horizontal="center"/>
      <protection/>
    </xf>
    <xf numFmtId="0" fontId="3" fillId="35" borderId="60" xfId="73" applyFont="1" applyFill="1" applyBorder="1" applyAlignment="1">
      <alignment horizontal="center"/>
      <protection/>
    </xf>
    <xf numFmtId="0" fontId="3" fillId="35" borderId="16" xfId="73" applyFont="1" applyFill="1" applyBorder="1" applyAlignment="1">
      <alignment horizontal="center" vertical="center" wrapText="1"/>
      <protection/>
    </xf>
    <xf numFmtId="0" fontId="2" fillId="35" borderId="15" xfId="73" applyFill="1" applyBorder="1" applyAlignment="1">
      <alignment horizontal="center" vertical="center" wrapText="1"/>
      <protection/>
    </xf>
    <xf numFmtId="0" fontId="3" fillId="35" borderId="16" xfId="73" applyFont="1" applyFill="1" applyBorder="1" applyAlignment="1">
      <alignment horizontal="center" vertical="center" wrapText="1"/>
      <protection/>
    </xf>
    <xf numFmtId="0" fontId="2" fillId="35" borderId="15" xfId="73" applyFont="1" applyFill="1" applyBorder="1" applyAlignment="1">
      <alignment horizontal="center" vertical="center" wrapText="1"/>
      <protection/>
    </xf>
    <xf numFmtId="0" fontId="3" fillId="35" borderId="47" xfId="73" applyFont="1" applyFill="1" applyBorder="1" applyAlignment="1">
      <alignment horizontal="center" vertical="center"/>
      <protection/>
    </xf>
    <xf numFmtId="0" fontId="3" fillId="35" borderId="34" xfId="73" applyFont="1" applyFill="1" applyBorder="1" applyAlignment="1">
      <alignment horizontal="center"/>
      <protection/>
    </xf>
    <xf numFmtId="0" fontId="3" fillId="35" borderId="11" xfId="73" applyFont="1" applyFill="1" applyBorder="1" applyAlignment="1">
      <alignment horizontal="center" wrapText="1"/>
      <protection/>
    </xf>
    <xf numFmtId="0" fontId="3" fillId="35" borderId="0" xfId="73" applyFont="1" applyFill="1" applyBorder="1" applyAlignment="1">
      <alignment horizontal="center" wrapText="1"/>
      <protection/>
    </xf>
    <xf numFmtId="0" fontId="3" fillId="35" borderId="26" xfId="73" applyFont="1" applyFill="1" applyBorder="1" applyAlignment="1">
      <alignment horizontal="center" wrapText="1"/>
      <protection/>
    </xf>
    <xf numFmtId="0" fontId="3" fillId="35" borderId="16" xfId="73" applyFont="1" applyFill="1" applyBorder="1" applyAlignment="1">
      <alignment horizontal="center" vertical="top"/>
      <protection/>
    </xf>
    <xf numFmtId="0" fontId="3" fillId="35" borderId="15" xfId="73" applyFont="1" applyFill="1" applyBorder="1" applyAlignment="1">
      <alignment horizontal="center" vertical="top"/>
      <protection/>
    </xf>
    <xf numFmtId="0" fontId="3" fillId="35" borderId="16" xfId="73" applyFont="1" applyFill="1" applyBorder="1" applyAlignment="1">
      <alignment horizontal="center" vertical="justify"/>
      <protection/>
    </xf>
    <xf numFmtId="0" fontId="3" fillId="35" borderId="15" xfId="73" applyFont="1" applyFill="1" applyBorder="1" applyAlignment="1">
      <alignment horizontal="center" vertical="justify"/>
      <protection/>
    </xf>
    <xf numFmtId="0" fontId="2" fillId="35" borderId="47" xfId="73" applyFill="1" applyBorder="1" applyAlignment="1">
      <alignment horizontal="center" vertical="center"/>
      <protection/>
    </xf>
    <xf numFmtId="0" fontId="3" fillId="35" borderId="13" xfId="73" applyFont="1" applyFill="1" applyBorder="1" applyAlignment="1">
      <alignment horizontal="center" vertical="center" wrapText="1"/>
      <protection/>
    </xf>
    <xf numFmtId="0" fontId="2" fillId="35" borderId="25" xfId="73" applyFill="1" applyBorder="1" applyAlignment="1">
      <alignment vertical="center"/>
      <protection/>
    </xf>
    <xf numFmtId="0" fontId="3" fillId="35" borderId="11" xfId="73" applyFont="1" applyFill="1" applyBorder="1" applyAlignment="1">
      <alignment horizontal="center" vertical="center"/>
      <protection/>
    </xf>
    <xf numFmtId="0" fontId="2" fillId="35" borderId="26" xfId="73" applyFill="1" applyBorder="1" applyAlignment="1">
      <alignment vertical="center"/>
      <protection/>
    </xf>
    <xf numFmtId="0" fontId="3" fillId="35" borderId="46" xfId="73" applyFont="1" applyFill="1" applyBorder="1" applyAlignment="1">
      <alignment horizontal="center" vertical="center"/>
      <protection/>
    </xf>
    <xf numFmtId="0" fontId="2" fillId="35" borderId="28" xfId="73" applyFill="1" applyBorder="1" applyAlignment="1">
      <alignment vertical="center"/>
      <protection/>
    </xf>
    <xf numFmtId="0" fontId="3" fillId="35" borderId="0" xfId="73" applyFont="1" applyFill="1" applyBorder="1" applyAlignment="1">
      <alignment horizontal="center"/>
      <protection/>
    </xf>
    <xf numFmtId="0" fontId="3" fillId="35" borderId="26" xfId="73" applyFont="1" applyFill="1" applyBorder="1" applyAlignment="1">
      <alignment horizontal="center"/>
      <protection/>
    </xf>
    <xf numFmtId="0" fontId="3" fillId="35" borderId="11" xfId="73" applyFont="1" applyFill="1" applyBorder="1" applyAlignment="1">
      <alignment horizontal="center"/>
      <protection/>
    </xf>
    <xf numFmtId="0" fontId="3" fillId="35" borderId="13" xfId="73" applyFont="1" applyFill="1" applyBorder="1" applyAlignment="1">
      <alignment horizontal="center" vertical="center"/>
      <protection/>
    </xf>
    <xf numFmtId="0" fontId="3" fillId="35" borderId="25" xfId="73" applyFont="1" applyFill="1" applyBorder="1" applyAlignment="1">
      <alignment horizontal="center" vertical="center"/>
      <protection/>
    </xf>
    <xf numFmtId="0" fontId="3" fillId="35" borderId="26" xfId="73" applyFont="1" applyFill="1" applyBorder="1" applyAlignment="1">
      <alignment horizontal="center" vertical="center"/>
      <protection/>
    </xf>
    <xf numFmtId="0" fontId="3" fillId="35" borderId="28" xfId="73" applyFont="1" applyFill="1" applyBorder="1" applyAlignment="1">
      <alignment horizontal="center" vertical="center"/>
      <protection/>
    </xf>
    <xf numFmtId="0" fontId="0" fillId="35" borderId="47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0" xfId="73" applyFill="1" applyAlignment="1">
      <alignment horizontal="center"/>
      <protection/>
    </xf>
    <xf numFmtId="0" fontId="3" fillId="35" borderId="16" xfId="73" applyFont="1" applyFill="1" applyBorder="1" applyAlignment="1">
      <alignment horizontal="center" vertical="justify" wrapText="1"/>
      <protection/>
    </xf>
    <xf numFmtId="0" fontId="2" fillId="35" borderId="47" xfId="73" applyFont="1" applyFill="1" applyBorder="1" applyAlignment="1">
      <alignment horizontal="center" vertical="justify"/>
      <protection/>
    </xf>
    <xf numFmtId="0" fontId="2" fillId="35" borderId="15" xfId="73" applyFont="1" applyFill="1" applyBorder="1" applyAlignment="1">
      <alignment horizontal="center" vertical="justify"/>
      <protection/>
    </xf>
    <xf numFmtId="0" fontId="2" fillId="35" borderId="47" xfId="73" applyFont="1" applyFill="1" applyBorder="1" applyAlignment="1">
      <alignment horizontal="center" vertical="center"/>
      <protection/>
    </xf>
    <xf numFmtId="0" fontId="3" fillId="35" borderId="25" xfId="73" applyFont="1" applyFill="1" applyBorder="1" applyAlignment="1">
      <alignment horizontal="center" vertical="center" wrapText="1"/>
      <protection/>
    </xf>
    <xf numFmtId="0" fontId="3" fillId="35" borderId="26" xfId="73" applyFont="1" applyFill="1" applyBorder="1" applyAlignment="1">
      <alignment horizontal="center" vertical="center" wrapText="1"/>
      <protection/>
    </xf>
    <xf numFmtId="0" fontId="3" fillId="35" borderId="28" xfId="73" applyFont="1" applyFill="1" applyBorder="1" applyAlignment="1">
      <alignment horizontal="center" vertical="center" wrapText="1"/>
      <protection/>
    </xf>
    <xf numFmtId="0" fontId="3" fillId="35" borderId="47" xfId="73" applyFont="1" applyFill="1" applyBorder="1" applyAlignment="1">
      <alignment horizontal="center" vertical="center"/>
      <protection/>
    </xf>
    <xf numFmtId="0" fontId="3" fillId="35" borderId="15" xfId="73" applyFont="1" applyFill="1" applyBorder="1" applyAlignment="1">
      <alignment horizontal="center" vertical="center"/>
      <protection/>
    </xf>
    <xf numFmtId="0" fontId="3" fillId="35" borderId="34" xfId="73" applyFont="1" applyFill="1" applyBorder="1" applyAlignment="1">
      <alignment horizontal="center"/>
      <protection/>
    </xf>
    <xf numFmtId="0" fontId="3" fillId="35" borderId="60" xfId="73" applyFont="1" applyFill="1" applyBorder="1" applyAlignment="1">
      <alignment horizontal="center"/>
      <protection/>
    </xf>
    <xf numFmtId="0" fontId="3" fillId="35" borderId="11" xfId="73" applyFont="1" applyFill="1" applyBorder="1" applyAlignment="1">
      <alignment horizontal="center" vertical="center" wrapText="1"/>
      <protection/>
    </xf>
    <xf numFmtId="0" fontId="3" fillId="35" borderId="0" xfId="73" applyFont="1" applyFill="1" applyBorder="1" applyAlignment="1">
      <alignment horizontal="center" vertical="center" wrapText="1"/>
      <protection/>
    </xf>
    <xf numFmtId="0" fontId="13" fillId="35" borderId="0" xfId="71" applyNumberFormat="1" applyFont="1" applyFill="1" applyBorder="1" applyAlignment="1" applyProtection="1">
      <alignment horizontal="left" vertical="top" wrapText="1"/>
      <protection/>
    </xf>
    <xf numFmtId="0" fontId="10" fillId="35" borderId="16" xfId="71" applyNumberFormat="1" applyFont="1" applyFill="1" applyBorder="1" applyAlignment="1" applyProtection="1">
      <alignment horizontal="left" vertical="top"/>
      <protection/>
    </xf>
    <xf numFmtId="0" fontId="10" fillId="35" borderId="47" xfId="71" applyNumberFormat="1" applyFont="1" applyFill="1" applyBorder="1" applyAlignment="1" applyProtection="1">
      <alignment horizontal="left" vertical="top"/>
      <protection/>
    </xf>
    <xf numFmtId="0" fontId="11" fillId="35" borderId="34" xfId="71" applyNumberFormat="1" applyFont="1" applyFill="1" applyBorder="1" applyAlignment="1" applyProtection="1">
      <alignment horizontal="center" vertical="center"/>
      <protection/>
    </xf>
    <xf numFmtId="0" fontId="11" fillId="35" borderId="35" xfId="71" applyNumberFormat="1" applyFont="1" applyFill="1" applyBorder="1" applyAlignment="1" applyProtection="1">
      <alignment horizontal="center" vertical="center"/>
      <protection/>
    </xf>
    <xf numFmtId="0" fontId="11" fillId="35" borderId="60" xfId="71" applyNumberFormat="1" applyFont="1" applyFill="1" applyBorder="1" applyAlignment="1" applyProtection="1">
      <alignment horizontal="center" vertical="center"/>
      <protection/>
    </xf>
    <xf numFmtId="0" fontId="11" fillId="35" borderId="11" xfId="71" applyNumberFormat="1" applyFont="1" applyFill="1" applyBorder="1" applyAlignment="1" applyProtection="1">
      <alignment horizontal="center" vertical="center" wrapText="1"/>
      <protection/>
    </xf>
    <xf numFmtId="0" fontId="11" fillId="35" borderId="0" xfId="71" applyNumberFormat="1" applyFont="1" applyFill="1" applyBorder="1" applyAlignment="1" applyProtection="1">
      <alignment horizontal="center" vertical="center" wrapText="1"/>
      <protection/>
    </xf>
    <xf numFmtId="0" fontId="11" fillId="35" borderId="26" xfId="71" applyNumberFormat="1" applyFont="1" applyFill="1" applyBorder="1" applyAlignment="1" applyProtection="1">
      <alignment horizontal="center" vertical="center" wrapText="1"/>
      <protection/>
    </xf>
    <xf numFmtId="0" fontId="11" fillId="35" borderId="14" xfId="71" applyNumberFormat="1" applyFont="1" applyFill="1" applyBorder="1" applyAlignment="1" applyProtection="1">
      <alignment horizontal="center" vertical="center" wrapText="1"/>
      <protection/>
    </xf>
    <xf numFmtId="0" fontId="11" fillId="35" borderId="25" xfId="71" applyNumberFormat="1" applyFont="1" applyFill="1" applyBorder="1" applyAlignment="1" applyProtection="1">
      <alignment horizontal="center" vertical="center" wrapText="1"/>
      <protection/>
    </xf>
    <xf numFmtId="0" fontId="11" fillId="35" borderId="27" xfId="71" applyNumberFormat="1" applyFont="1" applyFill="1" applyBorder="1" applyAlignment="1" applyProtection="1">
      <alignment horizontal="center" vertical="center" wrapText="1"/>
      <protection/>
    </xf>
    <xf numFmtId="0" fontId="11" fillId="35" borderId="28" xfId="71" applyNumberFormat="1" applyFont="1" applyFill="1" applyBorder="1" applyAlignment="1" applyProtection="1">
      <alignment horizontal="center" vertical="center" wrapText="1"/>
      <protection/>
    </xf>
    <xf numFmtId="0" fontId="13" fillId="35" borderId="0" xfId="71" applyNumberFormat="1" applyFont="1" applyFill="1" applyBorder="1" applyAlignment="1" applyProtection="1">
      <alignment vertical="top" wrapText="1"/>
      <protection/>
    </xf>
    <xf numFmtId="0" fontId="0" fillId="35" borderId="0" xfId="0" applyFill="1" applyAlignment="1">
      <alignment vertical="top" wrapText="1"/>
    </xf>
    <xf numFmtId="0" fontId="3" fillId="35" borderId="13" xfId="73" applyFont="1" applyFill="1" applyBorder="1" applyAlignment="1">
      <alignment horizontal="left"/>
      <protection/>
    </xf>
    <xf numFmtId="0" fontId="3" fillId="35" borderId="14" xfId="73" applyFont="1" applyFill="1" applyBorder="1" applyAlignment="1">
      <alignment horizontal="left"/>
      <protection/>
    </xf>
    <xf numFmtId="0" fontId="3" fillId="35" borderId="25" xfId="73" applyFont="1" applyFill="1" applyBorder="1" applyAlignment="1">
      <alignment horizontal="left"/>
      <protection/>
    </xf>
    <xf numFmtId="0" fontId="3" fillId="35" borderId="11" xfId="73" applyFont="1" applyFill="1" applyBorder="1" applyAlignment="1">
      <alignment horizontal="left" vertical="top" wrapText="1"/>
      <protection/>
    </xf>
    <xf numFmtId="0" fontId="3" fillId="35" borderId="0" xfId="73" applyFont="1" applyFill="1" applyBorder="1" applyAlignment="1">
      <alignment horizontal="left" vertical="top"/>
      <protection/>
    </xf>
    <xf numFmtId="0" fontId="3" fillId="35" borderId="26" xfId="73" applyFont="1" applyFill="1" applyBorder="1" applyAlignment="1">
      <alignment horizontal="left" vertical="top"/>
      <protection/>
    </xf>
    <xf numFmtId="0" fontId="3" fillId="35" borderId="11" xfId="73" applyFont="1" applyFill="1" applyBorder="1" applyAlignment="1">
      <alignment horizontal="left"/>
      <protection/>
    </xf>
    <xf numFmtId="0" fontId="3" fillId="35" borderId="0" xfId="73" applyFont="1" applyFill="1" applyBorder="1" applyAlignment="1">
      <alignment horizontal="left"/>
      <protection/>
    </xf>
    <xf numFmtId="0" fontId="3" fillId="35" borderId="26" xfId="73" applyFont="1" applyFill="1" applyBorder="1" applyAlignment="1">
      <alignment horizontal="left"/>
      <protection/>
    </xf>
    <xf numFmtId="0" fontId="4" fillId="35" borderId="13" xfId="73" applyFont="1" applyFill="1" applyBorder="1" applyAlignment="1">
      <alignment horizontal="center" vertical="center" wrapText="1"/>
      <protection/>
    </xf>
    <xf numFmtId="0" fontId="4" fillId="35" borderId="14" xfId="73" applyFont="1" applyFill="1" applyBorder="1" applyAlignment="1">
      <alignment horizontal="center" vertical="center" wrapText="1"/>
      <protection/>
    </xf>
    <xf numFmtId="0" fontId="4" fillId="35" borderId="25" xfId="73" applyFont="1" applyFill="1" applyBorder="1" applyAlignment="1">
      <alignment horizontal="center" vertical="center" wrapText="1"/>
      <protection/>
    </xf>
    <xf numFmtId="0" fontId="4" fillId="35" borderId="46" xfId="73" applyFont="1" applyFill="1" applyBorder="1" applyAlignment="1">
      <alignment horizontal="center" vertical="center" wrapText="1"/>
      <protection/>
    </xf>
    <xf numFmtId="0" fontId="4" fillId="35" borderId="27" xfId="73" applyFont="1" applyFill="1" applyBorder="1" applyAlignment="1">
      <alignment horizontal="center" vertical="center" wrapText="1"/>
      <protection/>
    </xf>
    <xf numFmtId="0" fontId="4" fillId="35" borderId="28" xfId="73" applyFont="1" applyFill="1" applyBorder="1" applyAlignment="1">
      <alignment horizontal="center" vertical="center" wrapText="1"/>
      <protection/>
    </xf>
    <xf numFmtId="0" fontId="4" fillId="35" borderId="16" xfId="73" applyFont="1" applyFill="1" applyBorder="1" applyAlignment="1">
      <alignment horizontal="center" vertical="center" wrapText="1"/>
      <protection/>
    </xf>
    <xf numFmtId="0" fontId="4" fillId="35" borderId="47" xfId="73" applyFont="1" applyFill="1" applyBorder="1" applyAlignment="1">
      <alignment horizontal="center" vertical="center" wrapText="1"/>
      <protection/>
    </xf>
    <xf numFmtId="0" fontId="4" fillId="35" borderId="15" xfId="73" applyFont="1" applyFill="1" applyBorder="1" applyAlignment="1">
      <alignment horizontal="center" vertical="center" wrapText="1"/>
      <protection/>
    </xf>
    <xf numFmtId="0" fontId="4" fillId="35" borderId="16" xfId="73" applyFont="1" applyFill="1" applyBorder="1" applyAlignment="1">
      <alignment horizontal="center" vertical="center"/>
      <protection/>
    </xf>
    <xf numFmtId="0" fontId="4" fillId="35" borderId="47" xfId="73" applyFont="1" applyFill="1" applyBorder="1" applyAlignment="1">
      <alignment horizontal="center" vertical="center"/>
      <protection/>
    </xf>
    <xf numFmtId="0" fontId="4" fillId="35" borderId="15" xfId="73" applyFont="1" applyFill="1" applyBorder="1" applyAlignment="1">
      <alignment horizontal="center" vertical="center"/>
      <protection/>
    </xf>
    <xf numFmtId="0" fontId="11" fillId="35" borderId="11" xfId="71" applyNumberFormat="1" applyFont="1" applyFill="1" applyBorder="1" applyAlignment="1" applyProtection="1">
      <alignment horizontal="left" vertical="top" wrapText="1"/>
      <protection/>
    </xf>
    <xf numFmtId="0" fontId="11" fillId="35" borderId="0" xfId="71" applyNumberFormat="1" applyFont="1" applyFill="1" applyBorder="1" applyAlignment="1" applyProtection="1">
      <alignment horizontal="left" vertical="top" wrapText="1"/>
      <protection/>
    </xf>
    <xf numFmtId="0" fontId="3" fillId="35" borderId="47" xfId="73" applyFont="1" applyFill="1" applyBorder="1" applyAlignment="1">
      <alignment horizontal="center" vertical="center" wrapText="1"/>
      <protection/>
    </xf>
    <xf numFmtId="0" fontId="3" fillId="35" borderId="61" xfId="73" applyFont="1" applyFill="1" applyBorder="1" applyAlignment="1">
      <alignment horizontal="center" vertical="center" wrapText="1"/>
      <protection/>
    </xf>
    <xf numFmtId="0" fontId="8" fillId="35" borderId="13" xfId="73" applyFont="1" applyFill="1" applyBorder="1" applyAlignment="1">
      <alignment horizontal="center" vertical="center"/>
      <protection/>
    </xf>
    <xf numFmtId="0" fontId="8" fillId="35" borderId="14" xfId="73" applyFont="1" applyFill="1" applyBorder="1" applyAlignment="1">
      <alignment horizontal="center" vertical="center"/>
      <protection/>
    </xf>
    <xf numFmtId="0" fontId="8" fillId="35" borderId="25" xfId="73" applyFont="1" applyFill="1" applyBorder="1" applyAlignment="1">
      <alignment horizontal="center" vertical="center"/>
      <protection/>
    </xf>
    <xf numFmtId="0" fontId="9" fillId="35" borderId="46" xfId="73" applyFont="1" applyFill="1" applyBorder="1" applyAlignment="1">
      <alignment horizontal="center" vertical="center"/>
      <protection/>
    </xf>
    <xf numFmtId="0" fontId="9" fillId="35" borderId="27" xfId="73" applyFont="1" applyFill="1" applyBorder="1" applyAlignment="1">
      <alignment horizontal="center" vertical="center"/>
      <protection/>
    </xf>
    <xf numFmtId="0" fontId="9" fillId="35" borderId="28" xfId="73" applyFont="1" applyFill="1" applyBorder="1" applyAlignment="1">
      <alignment horizontal="center" vertical="center"/>
      <protection/>
    </xf>
    <xf numFmtId="0" fontId="3" fillId="35" borderId="62" xfId="73" applyFont="1" applyFill="1" applyBorder="1" applyAlignment="1">
      <alignment horizontal="center" vertical="top" wrapText="1"/>
      <protection/>
    </xf>
    <xf numFmtId="0" fontId="3" fillId="35" borderId="29" xfId="73" applyFont="1" applyFill="1" applyBorder="1" applyAlignment="1">
      <alignment horizontal="center" vertical="top" wrapText="1"/>
      <protection/>
    </xf>
    <xf numFmtId="0" fontId="8" fillId="35" borderId="16" xfId="73" applyFont="1" applyFill="1" applyBorder="1" applyAlignment="1">
      <alignment horizontal="center" wrapText="1"/>
      <protection/>
    </xf>
    <xf numFmtId="0" fontId="8" fillId="35" borderId="15" xfId="73" applyFont="1" applyFill="1" applyBorder="1" applyAlignment="1">
      <alignment horizontal="center" wrapText="1"/>
      <protection/>
    </xf>
    <xf numFmtId="0" fontId="11" fillId="35" borderId="46" xfId="71" applyNumberFormat="1" applyFont="1" applyFill="1" applyBorder="1" applyAlignment="1" applyProtection="1">
      <alignment horizontal="left" vertical="top" wrapText="1"/>
      <protection/>
    </xf>
    <xf numFmtId="0" fontId="11" fillId="35" borderId="27" xfId="71" applyNumberFormat="1" applyFont="1" applyFill="1" applyBorder="1" applyAlignment="1" applyProtection="1">
      <alignment horizontal="left" vertical="top" wrapText="1"/>
      <protection/>
    </xf>
    <xf numFmtId="0" fontId="2" fillId="35" borderId="47" xfId="73" applyFill="1" applyBorder="1" applyAlignment="1">
      <alignment horizontal="center" vertical="center" wrapText="1"/>
      <protection/>
    </xf>
    <xf numFmtId="0" fontId="0" fillId="35" borderId="4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" fillId="35" borderId="16" xfId="72" applyFont="1" applyFill="1" applyBorder="1" applyAlignment="1">
      <alignment horizontal="center" vertical="center"/>
      <protection/>
    </xf>
    <xf numFmtId="0" fontId="3" fillId="35" borderId="47" xfId="72" applyFont="1" applyFill="1" applyBorder="1" applyAlignment="1">
      <alignment horizontal="center" vertical="center"/>
      <protection/>
    </xf>
    <xf numFmtId="0" fontId="3" fillId="35" borderId="15" xfId="72" applyFont="1" applyFill="1" applyBorder="1" applyAlignment="1">
      <alignment horizontal="center" vertical="center"/>
      <protection/>
    </xf>
    <xf numFmtId="0" fontId="3" fillId="35" borderId="13" xfId="72" applyFont="1" applyFill="1" applyBorder="1" applyAlignment="1">
      <alignment horizontal="center" vertical="center" wrapText="1"/>
      <protection/>
    </xf>
    <xf numFmtId="0" fontId="3" fillId="35" borderId="14" xfId="72" applyFont="1" applyFill="1" applyBorder="1" applyAlignment="1">
      <alignment horizontal="center" vertical="center"/>
      <protection/>
    </xf>
    <xf numFmtId="0" fontId="3" fillId="35" borderId="25" xfId="72" applyFont="1" applyFill="1" applyBorder="1" applyAlignment="1">
      <alignment horizontal="center" vertical="center"/>
      <protection/>
    </xf>
    <xf numFmtId="0" fontId="3" fillId="35" borderId="11" xfId="72" applyFont="1" applyFill="1" applyBorder="1" applyAlignment="1">
      <alignment horizontal="center" vertical="center"/>
      <protection/>
    </xf>
    <xf numFmtId="0" fontId="3" fillId="35" borderId="0" xfId="72" applyFont="1" applyFill="1" applyBorder="1" applyAlignment="1">
      <alignment horizontal="center" vertical="center"/>
      <protection/>
    </xf>
    <xf numFmtId="0" fontId="3" fillId="35" borderId="26" xfId="72" applyFont="1" applyFill="1" applyBorder="1" applyAlignment="1">
      <alignment horizontal="center" vertical="center"/>
      <protection/>
    </xf>
    <xf numFmtId="0" fontId="3" fillId="35" borderId="34" xfId="72" applyFont="1" applyFill="1" applyBorder="1" applyAlignment="1">
      <alignment horizontal="center"/>
      <protection/>
    </xf>
    <xf numFmtId="0" fontId="3" fillId="35" borderId="35" xfId="72" applyFont="1" applyFill="1" applyBorder="1" applyAlignment="1">
      <alignment horizontal="center"/>
      <protection/>
    </xf>
    <xf numFmtId="0" fontId="3" fillId="35" borderId="60" xfId="72" applyFont="1" applyFill="1" applyBorder="1" applyAlignment="1">
      <alignment horizontal="center"/>
      <protection/>
    </xf>
    <xf numFmtId="0" fontId="3" fillId="35" borderId="11" xfId="72" applyFont="1" applyFill="1" applyBorder="1" applyAlignment="1">
      <alignment horizontal="center" vertical="center" wrapText="1"/>
      <protection/>
    </xf>
    <xf numFmtId="0" fontId="3" fillId="35" borderId="0" xfId="72" applyFont="1" applyFill="1" applyBorder="1" applyAlignment="1">
      <alignment horizontal="center" vertical="center" wrapText="1"/>
      <protection/>
    </xf>
    <xf numFmtId="0" fontId="3" fillId="35" borderId="26" xfId="72" applyFont="1" applyFill="1" applyBorder="1" applyAlignment="1">
      <alignment horizontal="center" vertical="center" wrapText="1"/>
      <protection/>
    </xf>
    <xf numFmtId="0" fontId="3" fillId="35" borderId="16" xfId="72" applyFont="1" applyFill="1" applyBorder="1" applyAlignment="1">
      <alignment horizontal="center" vertical="center"/>
      <protection/>
    </xf>
    <xf numFmtId="0" fontId="3" fillId="35" borderId="47" xfId="72" applyFont="1" applyFill="1" applyBorder="1" applyAlignment="1">
      <alignment horizontal="center" vertical="center"/>
      <protection/>
    </xf>
    <xf numFmtId="0" fontId="3" fillId="35" borderId="61" xfId="72" applyFont="1" applyFill="1" applyBorder="1" applyAlignment="1">
      <alignment horizontal="center" vertical="center"/>
      <protection/>
    </xf>
    <xf numFmtId="0" fontId="3" fillId="35" borderId="15" xfId="72" applyFont="1" applyFill="1" applyBorder="1" applyAlignment="1">
      <alignment horizontal="center" vertical="center"/>
      <protection/>
    </xf>
    <xf numFmtId="0" fontId="11" fillId="35" borderId="13" xfId="0" applyNumberFormat="1" applyFont="1" applyFill="1" applyBorder="1" applyAlignment="1" applyProtection="1">
      <alignment horizontal="left" vertical="top" wrapText="1"/>
      <protection/>
    </xf>
    <xf numFmtId="0" fontId="11" fillId="35" borderId="14" xfId="0" applyNumberFormat="1" applyFont="1" applyFill="1" applyBorder="1" applyAlignment="1" applyProtection="1">
      <alignment horizontal="left" vertical="top" wrapText="1"/>
      <protection/>
    </xf>
    <xf numFmtId="0" fontId="11" fillId="35" borderId="25" xfId="0" applyNumberFormat="1" applyFont="1" applyFill="1" applyBorder="1" applyAlignment="1" applyProtection="1">
      <alignment horizontal="left" vertical="top" wrapText="1"/>
      <protection/>
    </xf>
    <xf numFmtId="0" fontId="11" fillId="35" borderId="11" xfId="0" applyNumberFormat="1" applyFont="1" applyFill="1" applyBorder="1" applyAlignment="1" applyProtection="1">
      <alignment horizontal="left" vertical="top" wrapText="1"/>
      <protection/>
    </xf>
    <xf numFmtId="0" fontId="72" fillId="35" borderId="0" xfId="0" applyFont="1" applyFill="1" applyBorder="1" applyAlignment="1">
      <alignment horizontal="left" vertical="top" wrapText="1"/>
    </xf>
    <xf numFmtId="0" fontId="72" fillId="35" borderId="26" xfId="0" applyFont="1" applyFill="1" applyBorder="1" applyAlignment="1">
      <alignment horizontal="left" vertical="top" wrapText="1"/>
    </xf>
    <xf numFmtId="0" fontId="15" fillId="35" borderId="0" xfId="0" applyNumberFormat="1" applyFont="1" applyFill="1" applyBorder="1" applyAlignment="1" applyProtection="1">
      <alignment horizontal="left" vertical="top" wrapText="1"/>
      <protection/>
    </xf>
    <xf numFmtId="0" fontId="16" fillId="35" borderId="0" xfId="0" applyNumberFormat="1" applyFont="1" applyFill="1" applyBorder="1" applyAlignment="1" applyProtection="1">
      <alignment vertical="top" wrapText="1"/>
      <protection/>
    </xf>
    <xf numFmtId="0" fontId="67" fillId="35" borderId="0" xfId="0" applyFont="1" applyFill="1" applyAlignment="1">
      <alignment vertical="top" wrapText="1"/>
    </xf>
    <xf numFmtId="0" fontId="15" fillId="35" borderId="0" xfId="0" applyNumberFormat="1" applyFont="1" applyFill="1" applyBorder="1" applyAlignment="1" applyProtection="1">
      <alignment vertical="top" wrapText="1"/>
      <protection/>
    </xf>
    <xf numFmtId="0" fontId="16" fillId="35" borderId="0" xfId="0" applyNumberFormat="1" applyFont="1" applyFill="1" applyBorder="1" applyAlignment="1" applyProtection="1">
      <alignment horizontal="left" vertical="top" wrapText="1"/>
      <protection/>
    </xf>
  </cellXfs>
  <cellStyles count="60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5 2" xfId="56"/>
    <cellStyle name="S6" xfId="57"/>
    <cellStyle name="Tittel" xfId="58"/>
    <cellStyle name="Totalt" xfId="59"/>
    <cellStyle name="Comma [0]" xfId="60"/>
    <cellStyle name="Utdata" xfId="61"/>
    <cellStyle name="Uthevingsfarge1" xfId="62"/>
    <cellStyle name="Uthevingsfarge2" xfId="63"/>
    <cellStyle name="Uthevingsfarge3" xfId="64"/>
    <cellStyle name="Uthevingsfarge4" xfId="65"/>
    <cellStyle name="Uthevingsfarge5" xfId="66"/>
    <cellStyle name="Uthevingsfarge6" xfId="67"/>
    <cellStyle name="Currency" xfId="68"/>
    <cellStyle name="Currency [0]" xfId="69"/>
    <cellStyle name="Varseltekst" xfId="70"/>
    <cellStyle name="Обычный 2" xfId="71"/>
    <cellStyle name="Обычный 3" xfId="72"/>
    <cellStyle name="Обычный_Таблицы отчетность 200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="115" zoomScaleNormal="115" zoomScalePageLayoutView="0" workbookViewId="0" topLeftCell="A11">
      <selection activeCell="A26" sqref="A26"/>
    </sheetView>
  </sheetViews>
  <sheetFormatPr defaultColWidth="9.140625" defaultRowHeight="15"/>
  <cols>
    <col min="1" max="1" width="20.00390625" style="23" customWidth="1"/>
    <col min="2" max="3" width="11.57421875" style="23" customWidth="1"/>
    <col min="4" max="4" width="11.7109375" style="23" customWidth="1"/>
    <col min="5" max="5" width="12.421875" style="23" customWidth="1"/>
    <col min="6" max="6" width="13.00390625" style="23" customWidth="1"/>
    <col min="7" max="7" width="11.421875" style="23" customWidth="1"/>
    <col min="8" max="8" width="15.28125" style="23" customWidth="1"/>
    <col min="9" max="9" width="17.140625" style="23" customWidth="1"/>
    <col min="10" max="16384" width="9.140625" style="23" customWidth="1"/>
  </cols>
  <sheetData>
    <row r="1" spans="1:9" ht="15">
      <c r="A1" s="257" t="s">
        <v>33</v>
      </c>
      <c r="B1" s="258"/>
      <c r="C1" s="258"/>
      <c r="D1" s="258"/>
      <c r="E1" s="258"/>
      <c r="F1" s="258"/>
      <c r="G1" s="258"/>
      <c r="H1" s="258"/>
      <c r="I1" s="258"/>
    </row>
    <row r="2" spans="1:9" ht="12.75">
      <c r="A2" s="75" t="s">
        <v>32</v>
      </c>
      <c r="B2" s="15"/>
      <c r="C2" s="15"/>
      <c r="D2" s="15"/>
      <c r="E2" s="15"/>
      <c r="F2" s="15"/>
      <c r="G2" s="15"/>
      <c r="H2" s="15"/>
      <c r="I2" s="15"/>
    </row>
    <row r="3" ht="13.5" thickBot="1"/>
    <row r="4" spans="1:9" ht="12.75">
      <c r="A4" s="63" t="s">
        <v>58</v>
      </c>
      <c r="B4" s="64"/>
      <c r="C4" s="64"/>
      <c r="D4" s="64"/>
      <c r="E4" s="64"/>
      <c r="F4" s="64"/>
      <c r="G4" s="64"/>
      <c r="H4" s="64"/>
      <c r="I4" s="65"/>
    </row>
    <row r="5" spans="1:9" ht="15" customHeight="1">
      <c r="A5" s="267" t="s">
        <v>57</v>
      </c>
      <c r="B5" s="268"/>
      <c r="C5" s="268"/>
      <c r="D5" s="268"/>
      <c r="E5" s="268"/>
      <c r="F5" s="268"/>
      <c r="G5" s="268"/>
      <c r="H5" s="268"/>
      <c r="I5" s="269"/>
    </row>
    <row r="6" spans="1:9" ht="12.75">
      <c r="A6" s="267"/>
      <c r="B6" s="268"/>
      <c r="C6" s="268"/>
      <c r="D6" s="268"/>
      <c r="E6" s="268"/>
      <c r="F6" s="268"/>
      <c r="G6" s="268"/>
      <c r="H6" s="268"/>
      <c r="I6" s="269"/>
    </row>
    <row r="7" spans="1:9" ht="12.75">
      <c r="A7" s="267"/>
      <c r="B7" s="268"/>
      <c r="C7" s="268"/>
      <c r="D7" s="268"/>
      <c r="E7" s="268"/>
      <c r="F7" s="268"/>
      <c r="G7" s="268"/>
      <c r="H7" s="268"/>
      <c r="I7" s="269"/>
    </row>
    <row r="8" spans="1:9" ht="12.75">
      <c r="A8" s="267"/>
      <c r="B8" s="268"/>
      <c r="C8" s="268"/>
      <c r="D8" s="268"/>
      <c r="E8" s="268"/>
      <c r="F8" s="268"/>
      <c r="G8" s="268"/>
      <c r="H8" s="268"/>
      <c r="I8" s="269"/>
    </row>
    <row r="9" spans="1:9" ht="12.75">
      <c r="A9" s="66"/>
      <c r="B9" s="67"/>
      <c r="C9" s="67"/>
      <c r="D9" s="67"/>
      <c r="E9" s="67"/>
      <c r="F9" s="67"/>
      <c r="G9" s="67"/>
      <c r="H9" s="67"/>
      <c r="I9" s="68"/>
    </row>
    <row r="10" spans="1:9" ht="12.75">
      <c r="A10" s="111" t="s">
        <v>34</v>
      </c>
      <c r="B10" s="112" t="s">
        <v>35</v>
      </c>
      <c r="C10" s="67"/>
      <c r="D10" s="67"/>
      <c r="E10" s="67"/>
      <c r="F10" s="67"/>
      <c r="G10" s="67"/>
      <c r="H10" s="67"/>
      <c r="I10" s="68"/>
    </row>
    <row r="11" spans="1:9" ht="12.75">
      <c r="A11" s="111" t="s">
        <v>36</v>
      </c>
      <c r="B11" s="113">
        <v>2017</v>
      </c>
      <c r="C11" s="67"/>
      <c r="D11" s="67"/>
      <c r="E11" s="67"/>
      <c r="F11" s="67"/>
      <c r="G11" s="67"/>
      <c r="H11" s="67"/>
      <c r="I11" s="68"/>
    </row>
    <row r="12" spans="1:9" ht="12.75">
      <c r="A12" s="66" t="s">
        <v>37</v>
      </c>
      <c r="B12" s="114">
        <v>43343</v>
      </c>
      <c r="C12" s="67"/>
      <c r="D12" s="67"/>
      <c r="E12" s="67"/>
      <c r="F12" s="67"/>
      <c r="G12" s="67"/>
      <c r="H12" s="67"/>
      <c r="I12" s="68"/>
    </row>
    <row r="13" spans="1:9" ht="13.5" thickBot="1">
      <c r="A13" s="66" t="s">
        <v>38</v>
      </c>
      <c r="B13" s="67"/>
      <c r="C13" s="67"/>
      <c r="D13" s="67"/>
      <c r="E13" s="67"/>
      <c r="F13" s="67"/>
      <c r="G13" s="67"/>
      <c r="H13" s="67"/>
      <c r="I13" s="68"/>
    </row>
    <row r="14" spans="1:9" ht="13.5" customHeight="1" thickBot="1">
      <c r="A14" s="252" t="s">
        <v>39</v>
      </c>
      <c r="B14" s="266" t="s">
        <v>40</v>
      </c>
      <c r="C14" s="259"/>
      <c r="D14" s="259"/>
      <c r="E14" s="260"/>
      <c r="F14" s="259" t="s">
        <v>41</v>
      </c>
      <c r="G14" s="260"/>
      <c r="H14" s="259" t="s">
        <v>42</v>
      </c>
      <c r="I14" s="260"/>
    </row>
    <row r="15" spans="1:9" ht="12.75">
      <c r="A15" s="265"/>
      <c r="B15" s="270" t="s">
        <v>43</v>
      </c>
      <c r="C15" s="272" t="s">
        <v>44</v>
      </c>
      <c r="D15" s="252" t="s">
        <v>45</v>
      </c>
      <c r="E15" s="252" t="s">
        <v>35</v>
      </c>
      <c r="F15" s="261" t="s">
        <v>46</v>
      </c>
      <c r="G15" s="263" t="s">
        <v>47</v>
      </c>
      <c r="H15" s="252" t="s">
        <v>45</v>
      </c>
      <c r="I15" s="255" t="s">
        <v>35</v>
      </c>
    </row>
    <row r="16" spans="1:9" ht="25.5" customHeight="1" thickBot="1">
      <c r="A16" s="253"/>
      <c r="B16" s="271"/>
      <c r="C16" s="273"/>
      <c r="D16" s="253"/>
      <c r="E16" s="253"/>
      <c r="F16" s="262"/>
      <c r="G16" s="264"/>
      <c r="H16" s="254"/>
      <c r="I16" s="256"/>
    </row>
    <row r="17" spans="1:9" ht="13.5" thickBot="1">
      <c r="A17" s="1"/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17</v>
      </c>
      <c r="H17" s="1" t="s">
        <v>20</v>
      </c>
      <c r="I17" s="2" t="s">
        <v>18</v>
      </c>
    </row>
    <row r="18" spans="1:9" ht="21" customHeight="1" thickBot="1">
      <c r="A18" s="76" t="s">
        <v>48</v>
      </c>
      <c r="B18" s="115">
        <v>897000</v>
      </c>
      <c r="C18" s="116">
        <v>123954</v>
      </c>
      <c r="D18" s="115">
        <v>386523</v>
      </c>
      <c r="E18" s="115">
        <v>386523</v>
      </c>
      <c r="F18" s="115">
        <v>6000</v>
      </c>
      <c r="G18" s="115">
        <f>-G18</f>
        <v>0</v>
      </c>
      <c r="H18" s="115">
        <v>392523</v>
      </c>
      <c r="I18" s="117">
        <v>380523</v>
      </c>
    </row>
    <row r="19" spans="1:9" ht="21" customHeight="1" thickBot="1">
      <c r="A19" s="76" t="s">
        <v>49</v>
      </c>
      <c r="B19" s="115">
        <v>225000</v>
      </c>
      <c r="C19" s="116">
        <v>14872</v>
      </c>
      <c r="D19" s="115">
        <v>105064</v>
      </c>
      <c r="E19" s="115">
        <v>105064</v>
      </c>
      <c r="F19" s="115">
        <v>4500</v>
      </c>
      <c r="G19" s="115">
        <v>0</v>
      </c>
      <c r="H19" s="115">
        <v>109564</v>
      </c>
      <c r="I19" s="117">
        <v>100564</v>
      </c>
    </row>
    <row r="20" spans="1:9" ht="21" customHeight="1" thickBot="1">
      <c r="A20" s="76" t="s">
        <v>50</v>
      </c>
      <c r="B20" s="115">
        <v>0</v>
      </c>
      <c r="C20" s="116">
        <v>0</v>
      </c>
      <c r="D20" s="115">
        <v>0</v>
      </c>
      <c r="E20" s="115">
        <v>0</v>
      </c>
      <c r="F20" s="115">
        <f>-F20</f>
        <v>0</v>
      </c>
      <c r="G20" s="115">
        <v>0</v>
      </c>
      <c r="H20" s="115">
        <v>0</v>
      </c>
      <c r="I20" s="118">
        <v>0</v>
      </c>
    </row>
    <row r="21" spans="1:14" ht="21" customHeight="1" thickBot="1">
      <c r="A21" s="76" t="s">
        <v>51</v>
      </c>
      <c r="B21" s="115">
        <v>22500</v>
      </c>
      <c r="C21" s="116">
        <v>900</v>
      </c>
      <c r="D21" s="115">
        <v>11475</v>
      </c>
      <c r="E21" s="115">
        <v>10125</v>
      </c>
      <c r="F21" s="115">
        <v>0</v>
      </c>
      <c r="G21" s="115">
        <v>0</v>
      </c>
      <c r="H21" s="115">
        <v>11475</v>
      </c>
      <c r="I21" s="118">
        <v>10125</v>
      </c>
      <c r="L21" s="77"/>
      <c r="M21" s="78"/>
      <c r="N21" s="78"/>
    </row>
    <row r="22" spans="1:14" ht="31.5" customHeight="1" thickBot="1">
      <c r="A22" s="79" t="s">
        <v>52</v>
      </c>
      <c r="B22" s="117">
        <v>30000</v>
      </c>
      <c r="C22" s="117">
        <v>3000</v>
      </c>
      <c r="D22" s="117">
        <v>21600</v>
      </c>
      <c r="E22" s="117">
        <v>5400</v>
      </c>
      <c r="F22" s="117">
        <v>0</v>
      </c>
      <c r="G22" s="117">
        <v>2000</v>
      </c>
      <c r="H22" s="117">
        <v>19600</v>
      </c>
      <c r="I22" s="117">
        <v>7400</v>
      </c>
      <c r="N22" s="62"/>
    </row>
    <row r="23" spans="1:14" ht="21.75" customHeight="1">
      <c r="A23" s="80"/>
      <c r="B23" s="81"/>
      <c r="C23" s="81"/>
      <c r="D23" s="81"/>
      <c r="E23" s="81"/>
      <c r="F23" s="81"/>
      <c r="G23" s="81"/>
      <c r="H23" s="81"/>
      <c r="I23" s="81"/>
      <c r="N23" s="62"/>
    </row>
    <row r="24" spans="1:15" ht="15" customHeight="1">
      <c r="A24" s="119" t="s">
        <v>53</v>
      </c>
      <c r="B24" s="119"/>
      <c r="C24" s="82"/>
      <c r="D24" s="82"/>
      <c r="E24" s="82"/>
      <c r="F24" s="82"/>
      <c r="G24" s="82"/>
      <c r="H24" s="82"/>
      <c r="I24" s="82"/>
      <c r="J24" s="81"/>
      <c r="O24" s="62"/>
    </row>
    <row r="25" spans="1:9" ht="12.75">
      <c r="A25" s="83" t="s">
        <v>54</v>
      </c>
      <c r="B25" s="83"/>
      <c r="C25" s="83"/>
      <c r="D25" s="83"/>
      <c r="E25" s="83"/>
      <c r="F25" s="83"/>
      <c r="G25" s="83"/>
      <c r="H25" s="38"/>
      <c r="I25" s="38"/>
    </row>
    <row r="26" spans="1:7" ht="12.75">
      <c r="A26" s="83" t="s">
        <v>201</v>
      </c>
      <c r="B26" s="83"/>
      <c r="C26" s="83"/>
      <c r="D26" s="83"/>
      <c r="E26" s="83"/>
      <c r="F26" s="83"/>
      <c r="G26" s="83"/>
    </row>
    <row r="27" spans="1:7" ht="12.75">
      <c r="A27" s="83" t="s">
        <v>55</v>
      </c>
      <c r="B27" s="83"/>
      <c r="C27" s="83"/>
      <c r="D27" s="83"/>
      <c r="E27" s="83"/>
      <c r="F27" s="83"/>
      <c r="G27" s="83"/>
    </row>
    <row r="28" spans="1:7" ht="12.75">
      <c r="A28" s="83"/>
      <c r="B28" s="83"/>
      <c r="C28" s="83"/>
      <c r="D28" s="83"/>
      <c r="E28" s="83"/>
      <c r="F28" s="83"/>
      <c r="G28" s="83"/>
    </row>
    <row r="29" spans="1:7" ht="12.75">
      <c r="A29" s="83"/>
      <c r="B29" s="54"/>
      <c r="C29" s="54"/>
      <c r="D29" s="54"/>
      <c r="E29" s="54"/>
      <c r="F29" s="54"/>
      <c r="G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61"/>
    </row>
  </sheetData>
  <sheetProtection/>
  <mergeCells count="14">
    <mergeCell ref="H14:I14"/>
    <mergeCell ref="A5:I8"/>
    <mergeCell ref="B15:B16"/>
    <mergeCell ref="C15:C16"/>
    <mergeCell ref="D15:D16"/>
    <mergeCell ref="E15:E16"/>
    <mergeCell ref="H15:H16"/>
    <mergeCell ref="I15:I16"/>
    <mergeCell ref="A1:I1"/>
    <mergeCell ref="F14:G14"/>
    <mergeCell ref="F15:F16"/>
    <mergeCell ref="G15:G16"/>
    <mergeCell ref="A14:A16"/>
    <mergeCell ref="B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115" zoomScaleNormal="115" zoomScalePageLayoutView="0" workbookViewId="0" topLeftCell="A9">
      <selection activeCell="A27" sqref="A27"/>
    </sheetView>
  </sheetViews>
  <sheetFormatPr defaultColWidth="9.140625" defaultRowHeight="15"/>
  <cols>
    <col min="1" max="1" width="19.421875" style="23" customWidth="1"/>
    <col min="2" max="2" width="14.421875" style="23" customWidth="1"/>
    <col min="3" max="3" width="5.421875" style="23" customWidth="1"/>
    <col min="4" max="4" width="17.00390625" style="23" customWidth="1"/>
    <col min="5" max="5" width="8.7109375" style="23" customWidth="1"/>
    <col min="6" max="6" width="59.421875" style="23" customWidth="1"/>
    <col min="7" max="16384" width="9.140625" style="23" customWidth="1"/>
  </cols>
  <sheetData>
    <row r="1" spans="1:6" ht="12.75">
      <c r="A1" s="63" t="s">
        <v>56</v>
      </c>
      <c r="B1" s="64"/>
      <c r="C1" s="64"/>
      <c r="D1" s="64"/>
      <c r="E1" s="64"/>
      <c r="F1" s="65"/>
    </row>
    <row r="2" spans="1:6" ht="12.75">
      <c r="A2" s="267" t="s">
        <v>59</v>
      </c>
      <c r="B2" s="281"/>
      <c r="C2" s="281"/>
      <c r="D2" s="281"/>
      <c r="E2" s="281"/>
      <c r="F2" s="282"/>
    </row>
    <row r="3" spans="1:6" ht="12.75">
      <c r="A3" s="283"/>
      <c r="B3" s="281"/>
      <c r="C3" s="281"/>
      <c r="D3" s="281"/>
      <c r="E3" s="281"/>
      <c r="F3" s="282"/>
    </row>
    <row r="4" spans="1:6" ht="12.75">
      <c r="A4" s="283"/>
      <c r="B4" s="281"/>
      <c r="C4" s="281"/>
      <c r="D4" s="281"/>
      <c r="E4" s="281"/>
      <c r="F4" s="282"/>
    </row>
    <row r="5" spans="1:6" ht="12.75">
      <c r="A5" s="66"/>
      <c r="B5" s="67"/>
      <c r="C5" s="67"/>
      <c r="D5" s="67"/>
      <c r="E5" s="67"/>
      <c r="F5" s="68"/>
    </row>
    <row r="6" spans="1:6" ht="12.75">
      <c r="A6" s="111" t="s">
        <v>34</v>
      </c>
      <c r="B6" s="112" t="s">
        <v>35</v>
      </c>
      <c r="C6" s="67"/>
      <c r="D6" s="67"/>
      <c r="E6" s="67"/>
      <c r="F6" s="68"/>
    </row>
    <row r="7" spans="1:6" ht="12.75">
      <c r="A7" s="111" t="s">
        <v>36</v>
      </c>
      <c r="B7" s="213">
        <v>2017</v>
      </c>
      <c r="C7" s="67"/>
      <c r="D7" s="67"/>
      <c r="E7" s="67"/>
      <c r="F7" s="68"/>
    </row>
    <row r="8" spans="1:6" ht="12.75">
      <c r="A8" s="66" t="s">
        <v>37</v>
      </c>
      <c r="B8" s="114">
        <v>43343</v>
      </c>
      <c r="C8" s="67"/>
      <c r="D8" s="67"/>
      <c r="E8" s="67"/>
      <c r="F8" s="68"/>
    </row>
    <row r="9" spans="1:6" ht="13.5" thickBot="1">
      <c r="A9" s="66" t="s">
        <v>60</v>
      </c>
      <c r="B9" s="67"/>
      <c r="C9" s="69"/>
      <c r="D9" s="69"/>
      <c r="E9" s="69"/>
      <c r="F9" s="70"/>
    </row>
    <row r="10" spans="1:6" ht="12.75" customHeight="1">
      <c r="A10" s="252" t="s">
        <v>39</v>
      </c>
      <c r="B10" s="275" t="s">
        <v>61</v>
      </c>
      <c r="C10" s="276"/>
      <c r="D10" s="284" t="s">
        <v>62</v>
      </c>
      <c r="E10" s="285"/>
      <c r="F10" s="252" t="s">
        <v>63</v>
      </c>
    </row>
    <row r="11" spans="1:6" ht="15" customHeight="1">
      <c r="A11" s="265"/>
      <c r="B11" s="277"/>
      <c r="C11" s="278"/>
      <c r="D11" s="277"/>
      <c r="E11" s="286"/>
      <c r="F11" s="274"/>
    </row>
    <row r="12" spans="1:6" ht="15.75" customHeight="1" thickBot="1">
      <c r="A12" s="265"/>
      <c r="B12" s="279"/>
      <c r="C12" s="280"/>
      <c r="D12" s="279"/>
      <c r="E12" s="287"/>
      <c r="F12" s="274"/>
    </row>
    <row r="13" spans="1:6" ht="13.5" thickBot="1">
      <c r="A13" s="24"/>
      <c r="B13" s="31" t="s">
        <v>64</v>
      </c>
      <c r="C13" s="71" t="s">
        <v>65</v>
      </c>
      <c r="D13" s="31" t="s">
        <v>64</v>
      </c>
      <c r="E13" s="31" t="s">
        <v>65</v>
      </c>
      <c r="F13" s="24"/>
    </row>
    <row r="14" spans="1:6" ht="12.75">
      <c r="A14" s="218" t="s">
        <v>66</v>
      </c>
      <c r="B14" s="219">
        <v>200000</v>
      </c>
      <c r="C14" s="220"/>
      <c r="D14" s="219">
        <v>200000</v>
      </c>
      <c r="E14" s="220"/>
      <c r="F14" s="221"/>
    </row>
    <row r="15" spans="1:6" ht="12.75">
      <c r="A15" s="222" t="s">
        <v>67</v>
      </c>
      <c r="B15" s="223">
        <v>47000</v>
      </c>
      <c r="C15" s="224"/>
      <c r="D15" s="223">
        <v>47000</v>
      </c>
      <c r="E15" s="224"/>
      <c r="F15" s="225"/>
    </row>
    <row r="16" spans="1:6" ht="12.75">
      <c r="A16" s="222" t="s">
        <v>68</v>
      </c>
      <c r="B16" s="223">
        <v>0</v>
      </c>
      <c r="C16" s="224"/>
      <c r="D16" s="223">
        <v>0</v>
      </c>
      <c r="E16" s="226"/>
      <c r="F16" s="227"/>
    </row>
    <row r="17" spans="1:6" ht="12.75">
      <c r="A17" s="222" t="s">
        <v>69</v>
      </c>
      <c r="B17" s="223">
        <v>10125</v>
      </c>
      <c r="C17" s="224"/>
      <c r="D17" s="223">
        <v>11475</v>
      </c>
      <c r="E17" s="226"/>
      <c r="F17" s="227"/>
    </row>
    <row r="18" spans="1:6" ht="12.75">
      <c r="A18" s="228" t="s">
        <v>70</v>
      </c>
      <c r="B18" s="229">
        <v>7400</v>
      </c>
      <c r="C18" s="230"/>
      <c r="D18" s="229">
        <v>19600</v>
      </c>
      <c r="E18" s="231"/>
      <c r="F18" s="232"/>
    </row>
    <row r="19" spans="1:6" ht="25.5">
      <c r="A19" s="233" t="s">
        <v>72</v>
      </c>
      <c r="B19" s="234">
        <v>2000</v>
      </c>
      <c r="C19" s="235" t="s">
        <v>21</v>
      </c>
      <c r="D19" s="234"/>
      <c r="E19" s="236"/>
      <c r="F19" s="120" t="s">
        <v>84</v>
      </c>
    </row>
    <row r="20" spans="1:6" ht="33.75">
      <c r="A20" s="237" t="s">
        <v>73</v>
      </c>
      <c r="B20" s="234">
        <v>12000</v>
      </c>
      <c r="C20" s="235" t="s">
        <v>22</v>
      </c>
      <c r="D20" s="234"/>
      <c r="E20" s="238"/>
      <c r="F20" s="120" t="s">
        <v>85</v>
      </c>
    </row>
    <row r="21" spans="1:6" ht="12.75">
      <c r="A21" s="211" t="s">
        <v>202</v>
      </c>
      <c r="B21" s="229">
        <v>5000</v>
      </c>
      <c r="C21" s="230" t="s">
        <v>23</v>
      </c>
      <c r="D21" s="229">
        <v>2500</v>
      </c>
      <c r="E21" s="230" t="s">
        <v>23</v>
      </c>
      <c r="F21" s="121" t="s">
        <v>200</v>
      </c>
    </row>
    <row r="22" spans="1:10" ht="12.75">
      <c r="A22" s="211" t="s">
        <v>74</v>
      </c>
      <c r="B22" s="229"/>
      <c r="C22" s="230"/>
      <c r="D22" s="229">
        <v>200</v>
      </c>
      <c r="E22" s="230" t="s">
        <v>24</v>
      </c>
      <c r="F22" s="121" t="s">
        <v>83</v>
      </c>
      <c r="J22" s="74"/>
    </row>
    <row r="23" spans="1:6" ht="12.75">
      <c r="A23" s="211" t="s">
        <v>87</v>
      </c>
      <c r="B23" s="217">
        <v>82957.4</v>
      </c>
      <c r="C23" s="230" t="s">
        <v>25</v>
      </c>
      <c r="D23" s="229"/>
      <c r="E23" s="239"/>
      <c r="F23" s="121" t="s">
        <v>81</v>
      </c>
    </row>
    <row r="24" spans="1:6" ht="12.75">
      <c r="A24" s="240" t="s">
        <v>75</v>
      </c>
      <c r="B24" s="229">
        <v>23364</v>
      </c>
      <c r="C24" s="230" t="s">
        <v>26</v>
      </c>
      <c r="D24" s="229"/>
      <c r="E24" s="239"/>
      <c r="F24" s="121" t="s">
        <v>82</v>
      </c>
    </row>
    <row r="25" spans="1:6" ht="12.75">
      <c r="A25" s="240" t="s">
        <v>86</v>
      </c>
      <c r="B25" s="229"/>
      <c r="C25" s="230"/>
      <c r="D25" s="229">
        <v>4000</v>
      </c>
      <c r="E25" s="239"/>
      <c r="F25" s="121"/>
    </row>
    <row r="26" spans="1:6" ht="23.25" thickBot="1">
      <c r="A26" s="222" t="s">
        <v>76</v>
      </c>
      <c r="B26" s="241">
        <v>2500</v>
      </c>
      <c r="C26" s="242" t="s">
        <v>27</v>
      </c>
      <c r="D26" s="243">
        <v>500</v>
      </c>
      <c r="E26" s="242" t="s">
        <v>27</v>
      </c>
      <c r="F26" s="216" t="s">
        <v>80</v>
      </c>
    </row>
    <row r="27" spans="1:6" ht="14.25" customHeight="1" thickBot="1">
      <c r="A27" s="244" t="s">
        <v>77</v>
      </c>
      <c r="B27" s="245"/>
      <c r="C27" s="244"/>
      <c r="D27" s="246" t="s">
        <v>78</v>
      </c>
      <c r="E27" s="247" t="s">
        <v>28</v>
      </c>
      <c r="F27" s="248" t="s">
        <v>79</v>
      </c>
    </row>
  </sheetData>
  <sheetProtection/>
  <mergeCells count="5">
    <mergeCell ref="F10:F12"/>
    <mergeCell ref="A10:A12"/>
    <mergeCell ref="B10:C12"/>
    <mergeCell ref="A2:F4"/>
    <mergeCell ref="D10:E12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85" zoomScaleNormal="85" zoomScalePageLayoutView="0" workbookViewId="0" topLeftCell="A3">
      <selection activeCell="A6" sqref="A6:B9"/>
    </sheetView>
  </sheetViews>
  <sheetFormatPr defaultColWidth="9.140625" defaultRowHeight="15"/>
  <cols>
    <col min="1" max="1" width="19.140625" style="23" customWidth="1"/>
    <col min="2" max="2" width="13.8515625" style="23" customWidth="1"/>
    <col min="3" max="3" width="16.00390625" style="23" customWidth="1"/>
    <col min="4" max="4" width="15.140625" style="23" customWidth="1"/>
    <col min="5" max="5" width="16.421875" style="23" customWidth="1"/>
    <col min="6" max="6" width="20.140625" style="23" customWidth="1"/>
    <col min="7" max="7" width="24.57421875" style="23" customWidth="1"/>
    <col min="8" max="16384" width="9.140625" style="23" customWidth="1"/>
  </cols>
  <sheetData>
    <row r="1" spans="6:7" ht="13.5" thickBot="1">
      <c r="F1" s="290"/>
      <c r="G1" s="290"/>
    </row>
    <row r="2" spans="1:8" ht="12.75">
      <c r="A2" s="39" t="s">
        <v>90</v>
      </c>
      <c r="B2" s="40"/>
      <c r="C2" s="40"/>
      <c r="D2" s="40"/>
      <c r="E2" s="40"/>
      <c r="F2" s="40"/>
      <c r="G2" s="41"/>
      <c r="H2" s="42"/>
    </row>
    <row r="3" spans="1:8" ht="12.75">
      <c r="A3" s="302" t="s">
        <v>89</v>
      </c>
      <c r="B3" s="303"/>
      <c r="C3" s="303"/>
      <c r="D3" s="303"/>
      <c r="E3" s="303"/>
      <c r="F3" s="303"/>
      <c r="G3" s="296"/>
      <c r="H3" s="42"/>
    </row>
    <row r="4" spans="1:8" ht="12.75">
      <c r="A4" s="302"/>
      <c r="B4" s="303"/>
      <c r="C4" s="303"/>
      <c r="D4" s="303"/>
      <c r="E4" s="303"/>
      <c r="F4" s="303"/>
      <c r="G4" s="296"/>
      <c r="H4" s="42"/>
    </row>
    <row r="5" spans="1:8" ht="12.75">
      <c r="A5" s="302"/>
      <c r="B5" s="303"/>
      <c r="C5" s="303"/>
      <c r="D5" s="303"/>
      <c r="E5" s="303"/>
      <c r="F5" s="303"/>
      <c r="G5" s="296"/>
      <c r="H5" s="42"/>
    </row>
    <row r="6" spans="1:8" ht="12.75">
      <c r="A6" s="111" t="s">
        <v>34</v>
      </c>
      <c r="B6" s="112" t="s">
        <v>35</v>
      </c>
      <c r="C6" s="43"/>
      <c r="D6" s="43"/>
      <c r="E6" s="43"/>
      <c r="F6" s="43"/>
      <c r="G6" s="44"/>
      <c r="H6" s="42"/>
    </row>
    <row r="7" spans="1:8" ht="12.75">
      <c r="A7" s="111" t="s">
        <v>36</v>
      </c>
      <c r="B7" s="213">
        <v>2017</v>
      </c>
      <c r="C7" s="43"/>
      <c r="D7" s="43"/>
      <c r="E7" s="43"/>
      <c r="F7" s="43"/>
      <c r="G7" s="44"/>
      <c r="H7" s="42"/>
    </row>
    <row r="8" spans="1:8" ht="12.75">
      <c r="A8" s="66" t="s">
        <v>37</v>
      </c>
      <c r="B8" s="114">
        <v>43343</v>
      </c>
      <c r="C8" s="43"/>
      <c r="D8" s="43"/>
      <c r="E8" s="43"/>
      <c r="F8" s="43"/>
      <c r="G8" s="44"/>
      <c r="H8" s="42"/>
    </row>
    <row r="9" spans="1:8" ht="13.5" thickBot="1">
      <c r="A9" s="66" t="s">
        <v>60</v>
      </c>
      <c r="B9" s="67"/>
      <c r="C9" s="45"/>
      <c r="D9" s="45"/>
      <c r="E9" s="45"/>
      <c r="F9" s="45"/>
      <c r="G9" s="46"/>
      <c r="H9" s="42"/>
    </row>
    <row r="10" spans="1:8" ht="13.5" customHeight="1" thickBot="1">
      <c r="A10" s="255" t="s">
        <v>39</v>
      </c>
      <c r="B10" s="255" t="s">
        <v>91</v>
      </c>
      <c r="C10" s="263" t="s">
        <v>92</v>
      </c>
      <c r="D10" s="300" t="s">
        <v>41</v>
      </c>
      <c r="E10" s="301"/>
      <c r="F10" s="291" t="s">
        <v>95</v>
      </c>
      <c r="G10" s="255" t="s">
        <v>96</v>
      </c>
      <c r="H10" s="42"/>
    </row>
    <row r="11" spans="1:8" ht="14.25" customHeight="1">
      <c r="A11" s="298"/>
      <c r="B11" s="298"/>
      <c r="C11" s="288"/>
      <c r="D11" s="295" t="s">
        <v>93</v>
      </c>
      <c r="E11" s="263" t="s">
        <v>94</v>
      </c>
      <c r="F11" s="292"/>
      <c r="G11" s="294"/>
      <c r="H11" s="42"/>
    </row>
    <row r="12" spans="1:8" ht="15" customHeight="1">
      <c r="A12" s="298"/>
      <c r="B12" s="298"/>
      <c r="C12" s="288"/>
      <c r="D12" s="296"/>
      <c r="E12" s="298"/>
      <c r="F12" s="292"/>
      <c r="G12" s="294"/>
      <c r="H12" s="42"/>
    </row>
    <row r="13" spans="1:8" ht="28.5" customHeight="1" thickBot="1">
      <c r="A13" s="299"/>
      <c r="B13" s="299"/>
      <c r="C13" s="289"/>
      <c r="D13" s="297"/>
      <c r="E13" s="299"/>
      <c r="F13" s="293"/>
      <c r="G13" s="256"/>
      <c r="H13" s="42"/>
    </row>
    <row r="14" spans="1:8" ht="13.5" thickBot="1">
      <c r="A14" s="47"/>
      <c r="B14" s="48" t="s">
        <v>0</v>
      </c>
      <c r="C14" s="48" t="s">
        <v>1</v>
      </c>
      <c r="D14" s="48" t="s">
        <v>6</v>
      </c>
      <c r="E14" s="48" t="s">
        <v>7</v>
      </c>
      <c r="F14" s="49" t="s">
        <v>19</v>
      </c>
      <c r="G14" s="48" t="s">
        <v>17</v>
      </c>
      <c r="H14" s="42"/>
    </row>
    <row r="15" spans="1:8" ht="21.75" customHeight="1" thickBot="1">
      <c r="A15" s="47" t="s">
        <v>66</v>
      </c>
      <c r="B15" s="117">
        <v>380523</v>
      </c>
      <c r="C15" s="118">
        <v>7000</v>
      </c>
      <c r="D15" s="118">
        <v>3133</v>
      </c>
      <c r="E15" s="122">
        <v>5647.6</v>
      </c>
      <c r="F15" s="122">
        <v>396303.6</v>
      </c>
      <c r="G15" s="163">
        <v>396195</v>
      </c>
      <c r="H15" s="42"/>
    </row>
    <row r="16" spans="1:8" ht="19.5" customHeight="1" thickBot="1">
      <c r="A16" s="47" t="s">
        <v>67</v>
      </c>
      <c r="B16" s="117">
        <v>100564</v>
      </c>
      <c r="C16" s="118">
        <v>4000</v>
      </c>
      <c r="D16" s="118">
        <v>282</v>
      </c>
      <c r="E16" s="122">
        <v>1895.4</v>
      </c>
      <c r="F16" s="122">
        <v>106741.4</v>
      </c>
      <c r="G16" s="163">
        <v>106714</v>
      </c>
      <c r="H16" s="42"/>
    </row>
    <row r="17" spans="1:8" ht="19.5" customHeight="1" thickBot="1">
      <c r="A17" s="47" t="s">
        <v>68</v>
      </c>
      <c r="B17" s="118">
        <v>0</v>
      </c>
      <c r="C17" s="118">
        <v>100</v>
      </c>
      <c r="D17" s="118">
        <v>0</v>
      </c>
      <c r="E17" s="118">
        <v>0</v>
      </c>
      <c r="F17" s="117">
        <v>100</v>
      </c>
      <c r="G17" s="163">
        <v>6</v>
      </c>
      <c r="H17" s="42"/>
    </row>
    <row r="18" spans="1:8" ht="19.5" customHeight="1" thickBot="1">
      <c r="A18" s="47" t="s">
        <v>69</v>
      </c>
      <c r="B18" s="118">
        <v>10125</v>
      </c>
      <c r="C18" s="118">
        <v>750</v>
      </c>
      <c r="D18" s="118">
        <v>0</v>
      </c>
      <c r="E18" s="118">
        <v>0</v>
      </c>
      <c r="F18" s="117">
        <v>10875</v>
      </c>
      <c r="G18" s="163">
        <v>10713</v>
      </c>
      <c r="H18" s="42"/>
    </row>
    <row r="19" spans="1:8" ht="41.25" customHeight="1" thickBot="1">
      <c r="A19" s="50" t="s">
        <v>88</v>
      </c>
      <c r="B19" s="118">
        <v>7400</v>
      </c>
      <c r="C19" s="118">
        <v>0</v>
      </c>
      <c r="D19" s="118">
        <v>0</v>
      </c>
      <c r="E19" s="118">
        <v>0</v>
      </c>
      <c r="F19" s="117">
        <v>7400</v>
      </c>
      <c r="G19" s="163">
        <v>4626</v>
      </c>
      <c r="H19" s="42"/>
    </row>
    <row r="20" spans="1:8" ht="18.75" customHeight="1">
      <c r="A20" s="51"/>
      <c r="B20" s="52"/>
      <c r="C20" s="52"/>
      <c r="D20" s="52"/>
      <c r="E20" s="52"/>
      <c r="F20" s="53"/>
      <c r="G20" s="53"/>
      <c r="H20" s="42"/>
    </row>
    <row r="21" spans="1:8" ht="15.75" customHeight="1">
      <c r="A21" s="54" t="s">
        <v>97</v>
      </c>
      <c r="B21" s="54"/>
      <c r="C21" s="54"/>
      <c r="D21" s="54"/>
      <c r="E21" s="54"/>
      <c r="F21" s="54"/>
      <c r="G21" s="54"/>
      <c r="H21" s="42"/>
    </row>
    <row r="22" spans="1:8" ht="12.75">
      <c r="A22" s="55" t="s">
        <v>98</v>
      </c>
      <c r="B22" s="55"/>
      <c r="C22" s="55"/>
      <c r="D22" s="55"/>
      <c r="E22" s="54"/>
      <c r="F22" s="54"/>
      <c r="G22" s="54"/>
      <c r="H22" s="42"/>
    </row>
    <row r="23" spans="1:8" ht="12.75">
      <c r="A23" s="56" t="s">
        <v>99</v>
      </c>
      <c r="B23" s="56"/>
      <c r="C23" s="57"/>
      <c r="D23" s="58"/>
      <c r="E23" s="54"/>
      <c r="F23" s="54"/>
      <c r="G23" s="54"/>
      <c r="H23" s="42"/>
    </row>
    <row r="24" spans="1:8" ht="12.75">
      <c r="A24" s="54"/>
      <c r="B24" s="54"/>
      <c r="C24" s="59"/>
      <c r="D24" s="60"/>
      <c r="E24" s="60"/>
      <c r="F24" s="60"/>
      <c r="G24" s="60"/>
      <c r="H24" s="42"/>
    </row>
    <row r="25" spans="1:8" ht="12.75">
      <c r="A25" s="54"/>
      <c r="B25" s="54"/>
      <c r="C25" s="59"/>
      <c r="D25" s="54"/>
      <c r="E25" s="60"/>
      <c r="F25" s="60"/>
      <c r="G25" s="60"/>
      <c r="H25" s="42"/>
    </row>
    <row r="26" spans="1:8" ht="12.75">
      <c r="A26" s="54"/>
      <c r="B26" s="54"/>
      <c r="C26" s="54"/>
      <c r="D26" s="54"/>
      <c r="E26" s="60"/>
      <c r="F26" s="60"/>
      <c r="G26" s="60"/>
      <c r="H26" s="42"/>
    </row>
    <row r="27" spans="1:8" ht="12.75">
      <c r="A27" s="61"/>
      <c r="B27" s="61"/>
      <c r="C27" s="61"/>
      <c r="D27" s="61"/>
      <c r="E27" s="61"/>
      <c r="F27" s="61"/>
      <c r="G27" s="61"/>
      <c r="H27" s="42"/>
    </row>
    <row r="28" ht="12.75">
      <c r="A28" s="61"/>
    </row>
    <row r="35" ht="12.75">
      <c r="G35" s="62"/>
    </row>
  </sheetData>
  <sheetProtection/>
  <mergeCells count="10">
    <mergeCell ref="C10:C13"/>
    <mergeCell ref="F1:G1"/>
    <mergeCell ref="F10:F13"/>
    <mergeCell ref="G10:G13"/>
    <mergeCell ref="D11:D13"/>
    <mergeCell ref="E11:E13"/>
    <mergeCell ref="D10:E10"/>
    <mergeCell ref="A3:G5"/>
    <mergeCell ref="A10:A13"/>
    <mergeCell ref="B10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9"/>
  <sheetViews>
    <sheetView zoomScale="85" zoomScaleNormal="85" zoomScalePageLayoutView="0" workbookViewId="0" topLeftCell="A13">
      <selection activeCell="A24" sqref="A24"/>
    </sheetView>
  </sheetViews>
  <sheetFormatPr defaultColWidth="9.140625" defaultRowHeight="15"/>
  <cols>
    <col min="1" max="1" width="24.140625" style="160" customWidth="1"/>
    <col min="2" max="2" width="7.57421875" style="160" customWidth="1"/>
    <col min="3" max="3" width="8.8515625" style="160" customWidth="1"/>
    <col min="4" max="4" width="7.57421875" style="160" customWidth="1"/>
    <col min="5" max="5" width="10.57421875" style="160" customWidth="1"/>
    <col min="6" max="7" width="7.421875" style="160" customWidth="1"/>
    <col min="8" max="8" width="8.140625" style="160" customWidth="1"/>
    <col min="9" max="16384" width="9.140625" style="160" customWidth="1"/>
  </cols>
  <sheetData>
    <row r="1" ht="13.5" thickBot="1"/>
    <row r="2" spans="1:9" ht="37.5" customHeight="1">
      <c r="A2" s="164" t="s">
        <v>100</v>
      </c>
      <c r="B2" s="313" t="s">
        <v>101</v>
      </c>
      <c r="C2" s="313"/>
      <c r="D2" s="313"/>
      <c r="E2" s="313"/>
      <c r="F2" s="313"/>
      <c r="G2" s="313"/>
      <c r="H2" s="313"/>
      <c r="I2" s="314"/>
    </row>
    <row r="3" spans="1:9" ht="13.5" customHeight="1">
      <c r="A3" s="165" t="s">
        <v>146</v>
      </c>
      <c r="B3" s="311"/>
      <c r="C3" s="311"/>
      <c r="D3" s="311"/>
      <c r="E3" s="311"/>
      <c r="F3" s="311"/>
      <c r="G3" s="311"/>
      <c r="H3" s="311"/>
      <c r="I3" s="312"/>
    </row>
    <row r="4" spans="1:9" ht="13.5" customHeight="1">
      <c r="A4" s="165" t="s">
        <v>148</v>
      </c>
      <c r="B4" s="311"/>
      <c r="C4" s="311"/>
      <c r="D4" s="311"/>
      <c r="E4" s="311"/>
      <c r="F4" s="311"/>
      <c r="G4" s="311"/>
      <c r="H4" s="311"/>
      <c r="I4" s="312"/>
    </row>
    <row r="5" spans="1:9" ht="12" customHeight="1">
      <c r="A5" s="165" t="s">
        <v>144</v>
      </c>
      <c r="B5" s="311"/>
      <c r="C5" s="311"/>
      <c r="D5" s="311"/>
      <c r="E5" s="311"/>
      <c r="F5" s="311"/>
      <c r="G5" s="311"/>
      <c r="H5" s="311"/>
      <c r="I5" s="312"/>
    </row>
    <row r="6" spans="1:9" ht="14.25" customHeight="1" thickBot="1">
      <c r="A6" s="166" t="s">
        <v>151</v>
      </c>
      <c r="B6" s="315"/>
      <c r="C6" s="315"/>
      <c r="D6" s="315"/>
      <c r="E6" s="315"/>
      <c r="F6" s="315"/>
      <c r="G6" s="315"/>
      <c r="H6" s="315"/>
      <c r="I6" s="316"/>
    </row>
    <row r="7" spans="1:9" ht="33" customHeight="1" thickBot="1">
      <c r="A7" s="305"/>
      <c r="B7" s="307" t="s">
        <v>102</v>
      </c>
      <c r="C7" s="308"/>
      <c r="D7" s="308"/>
      <c r="E7" s="308"/>
      <c r="F7" s="308"/>
      <c r="G7" s="308"/>
      <c r="H7" s="308"/>
      <c r="I7" s="309"/>
    </row>
    <row r="8" spans="1:9" ht="55.5" customHeight="1" thickBot="1">
      <c r="A8" s="306"/>
      <c r="B8" s="310" t="s">
        <v>103</v>
      </c>
      <c r="C8" s="311"/>
      <c r="D8" s="312"/>
      <c r="E8" s="167" t="s">
        <v>104</v>
      </c>
      <c r="F8" s="310" t="s">
        <v>105</v>
      </c>
      <c r="G8" s="311"/>
      <c r="H8" s="311"/>
      <c r="I8" s="168" t="s">
        <v>106</v>
      </c>
    </row>
    <row r="9" spans="1:9" ht="18" customHeight="1" thickBot="1">
      <c r="A9" s="169" t="s">
        <v>108</v>
      </c>
      <c r="B9" s="170" t="s">
        <v>0</v>
      </c>
      <c r="C9" s="171" t="s">
        <v>15</v>
      </c>
      <c r="D9" s="172" t="s">
        <v>16</v>
      </c>
      <c r="E9" s="173" t="s">
        <v>107</v>
      </c>
      <c r="F9" s="170" t="s">
        <v>0</v>
      </c>
      <c r="G9" s="171" t="s">
        <v>15</v>
      </c>
      <c r="H9" s="174" t="s">
        <v>16</v>
      </c>
      <c r="I9" s="175"/>
    </row>
    <row r="10" spans="1:9" ht="12.75" customHeight="1" thickBot="1">
      <c r="A10" s="176"/>
      <c r="B10" s="177"/>
      <c r="C10" s="178"/>
      <c r="D10" s="179"/>
      <c r="E10" s="180"/>
      <c r="F10" s="177"/>
      <c r="G10" s="178"/>
      <c r="H10" s="179"/>
      <c r="I10" s="175"/>
    </row>
    <row r="11" spans="1:9" ht="12.75">
      <c r="A11" s="181" t="s">
        <v>109</v>
      </c>
      <c r="B11" s="182">
        <v>179752</v>
      </c>
      <c r="C11" s="182">
        <v>96212</v>
      </c>
      <c r="D11" s="182">
        <v>120231</v>
      </c>
      <c r="E11" s="182">
        <v>396195</v>
      </c>
      <c r="F11" s="182">
        <v>32</v>
      </c>
      <c r="G11" s="182">
        <v>3</v>
      </c>
      <c r="H11" s="182">
        <v>12</v>
      </c>
      <c r="I11" s="183">
        <v>104672</v>
      </c>
    </row>
    <row r="12" spans="1:9" ht="12.75">
      <c r="A12" s="184" t="s">
        <v>110</v>
      </c>
      <c r="B12" s="185">
        <v>53271</v>
      </c>
      <c r="C12" s="185">
        <v>22331</v>
      </c>
      <c r="D12" s="185">
        <v>31112</v>
      </c>
      <c r="E12" s="185">
        <v>106714</v>
      </c>
      <c r="F12" s="185">
        <v>16</v>
      </c>
      <c r="G12" s="185"/>
      <c r="H12" s="185">
        <v>5</v>
      </c>
      <c r="I12" s="186">
        <v>23689</v>
      </c>
    </row>
    <row r="13" spans="1:9" ht="12.75">
      <c r="A13" s="184" t="s">
        <v>111</v>
      </c>
      <c r="B13" s="185">
        <v>2156</v>
      </c>
      <c r="C13" s="185">
        <v>11953</v>
      </c>
      <c r="D13" s="185">
        <v>442</v>
      </c>
      <c r="E13" s="185">
        <v>14551</v>
      </c>
      <c r="F13" s="185"/>
      <c r="G13" s="185"/>
      <c r="H13" s="185"/>
      <c r="I13" s="186">
        <v>11990</v>
      </c>
    </row>
    <row r="14" spans="1:9" ht="12.75">
      <c r="A14" s="184" t="s">
        <v>112</v>
      </c>
      <c r="B14" s="185">
        <v>1124</v>
      </c>
      <c r="C14" s="185">
        <v>1852</v>
      </c>
      <c r="D14" s="185">
        <v>7737</v>
      </c>
      <c r="E14" s="185">
        <v>10713</v>
      </c>
      <c r="F14" s="185">
        <v>1</v>
      </c>
      <c r="G14" s="185">
        <v>5</v>
      </c>
      <c r="H14" s="185">
        <v>4</v>
      </c>
      <c r="I14" s="186">
        <v>1616</v>
      </c>
    </row>
    <row r="15" spans="1:14" ht="25.5">
      <c r="A15" s="184" t="s">
        <v>203</v>
      </c>
      <c r="B15" s="185">
        <v>11194</v>
      </c>
      <c r="C15" s="185">
        <v>544</v>
      </c>
      <c r="D15" s="185">
        <v>7459</v>
      </c>
      <c r="E15" s="185">
        <v>19197</v>
      </c>
      <c r="F15" s="185">
        <v>2</v>
      </c>
      <c r="G15" s="185">
        <v>1</v>
      </c>
      <c r="H15" s="185">
        <v>3</v>
      </c>
      <c r="I15" s="186">
        <v>1820</v>
      </c>
      <c r="N15" s="160" t="s">
        <v>159</v>
      </c>
    </row>
    <row r="16" spans="1:9" ht="25.5">
      <c r="A16" s="184" t="s">
        <v>204</v>
      </c>
      <c r="B16" s="185">
        <v>407</v>
      </c>
      <c r="C16" s="185">
        <v>4602</v>
      </c>
      <c r="D16" s="185">
        <v>2881</v>
      </c>
      <c r="E16" s="185">
        <v>7890</v>
      </c>
      <c r="F16" s="185">
        <v>1</v>
      </c>
      <c r="G16" s="185">
        <v>1</v>
      </c>
      <c r="H16" s="185">
        <v>1</v>
      </c>
      <c r="I16" s="186">
        <v>4792</v>
      </c>
    </row>
    <row r="17" spans="1:9" ht="25.5">
      <c r="A17" s="184" t="s">
        <v>205</v>
      </c>
      <c r="B17" s="185">
        <v>10647</v>
      </c>
      <c r="C17" s="185">
        <v>7</v>
      </c>
      <c r="D17" s="185">
        <v>1072</v>
      </c>
      <c r="E17" s="185">
        <v>11726</v>
      </c>
      <c r="F17" s="185">
        <v>15</v>
      </c>
      <c r="G17" s="185"/>
      <c r="H17" s="185">
        <v>2</v>
      </c>
      <c r="I17" s="186">
        <v>48</v>
      </c>
    </row>
    <row r="18" spans="1:9" ht="12.75">
      <c r="A18" s="184" t="s">
        <v>206</v>
      </c>
      <c r="B18" s="185">
        <v>3738</v>
      </c>
      <c r="C18" s="185"/>
      <c r="D18" s="185">
        <v>111</v>
      </c>
      <c r="E18" s="185">
        <v>3849</v>
      </c>
      <c r="F18" s="185">
        <v>3</v>
      </c>
      <c r="G18" s="185"/>
      <c r="H18" s="185"/>
      <c r="I18" s="186"/>
    </row>
    <row r="19" spans="1:9" ht="12.75">
      <c r="A19" s="184" t="s">
        <v>113</v>
      </c>
      <c r="B19" s="185">
        <v>5</v>
      </c>
      <c r="C19" s="185"/>
      <c r="D19" s="185">
        <v>1</v>
      </c>
      <c r="E19" s="185">
        <v>6</v>
      </c>
      <c r="F19" s="185">
        <v>5</v>
      </c>
      <c r="G19" s="185"/>
      <c r="H19" s="185">
        <v>1</v>
      </c>
      <c r="I19" s="186"/>
    </row>
    <row r="20" spans="1:9" ht="25.5">
      <c r="A20" s="184" t="s">
        <v>207</v>
      </c>
      <c r="B20" s="185"/>
      <c r="C20" s="185">
        <v>82604</v>
      </c>
      <c r="D20" s="185"/>
      <c r="E20" s="185">
        <v>82604</v>
      </c>
      <c r="F20" s="185"/>
      <c r="G20" s="185"/>
      <c r="H20" s="185"/>
      <c r="I20" s="186">
        <v>21293</v>
      </c>
    </row>
    <row r="21" spans="1:9" ht="12.75">
      <c r="A21" s="184" t="s">
        <v>114</v>
      </c>
      <c r="B21" s="185"/>
      <c r="C21" s="185">
        <v>123657</v>
      </c>
      <c r="D21" s="185"/>
      <c r="E21" s="185">
        <v>123657</v>
      </c>
      <c r="F21" s="185"/>
      <c r="G21" s="185"/>
      <c r="H21" s="185"/>
      <c r="I21" s="186">
        <v>57</v>
      </c>
    </row>
    <row r="22" spans="1:9" ht="12.75">
      <c r="A22" s="184" t="s">
        <v>208</v>
      </c>
      <c r="B22" s="185"/>
      <c r="C22" s="185">
        <v>18986</v>
      </c>
      <c r="D22" s="185"/>
      <c r="E22" s="185">
        <v>18986</v>
      </c>
      <c r="F22" s="185"/>
      <c r="G22" s="185"/>
      <c r="H22" s="185"/>
      <c r="I22" s="186">
        <v>968</v>
      </c>
    </row>
    <row r="23" spans="1:9" ht="12.75">
      <c r="A23" s="184" t="s">
        <v>115</v>
      </c>
      <c r="B23" s="185">
        <v>1</v>
      </c>
      <c r="C23" s="185"/>
      <c r="D23" s="185"/>
      <c r="E23" s="185">
        <v>1</v>
      </c>
      <c r="F23" s="185">
        <v>2</v>
      </c>
      <c r="G23" s="185"/>
      <c r="H23" s="185"/>
      <c r="I23" s="186"/>
    </row>
    <row r="24" spans="1:9" ht="12.75">
      <c r="A24" s="184" t="s">
        <v>116</v>
      </c>
      <c r="B24" s="185"/>
      <c r="C24" s="185">
        <v>33</v>
      </c>
      <c r="D24" s="185">
        <v>2</v>
      </c>
      <c r="E24" s="185">
        <v>35</v>
      </c>
      <c r="F24" s="185"/>
      <c r="G24" s="185"/>
      <c r="H24" s="185"/>
      <c r="I24" s="186">
        <v>33</v>
      </c>
    </row>
    <row r="25" spans="1:9" ht="14.25">
      <c r="A25" s="184" t="s">
        <v>117</v>
      </c>
      <c r="B25" s="187"/>
      <c r="C25" s="187"/>
      <c r="D25" s="187"/>
      <c r="E25" s="187"/>
      <c r="F25" s="187"/>
      <c r="G25" s="187"/>
      <c r="H25" s="187"/>
      <c r="I25" s="188"/>
    </row>
    <row r="26" spans="1:9" ht="12.75">
      <c r="A26" s="184"/>
      <c r="B26" s="187"/>
      <c r="C26" s="187"/>
      <c r="D26" s="187"/>
      <c r="E26" s="187"/>
      <c r="F26" s="187"/>
      <c r="G26" s="187"/>
      <c r="H26" s="187"/>
      <c r="I26" s="189"/>
    </row>
    <row r="27" spans="1:9" ht="14.25">
      <c r="A27" s="184" t="s">
        <v>118</v>
      </c>
      <c r="B27" s="190"/>
      <c r="C27" s="190"/>
      <c r="D27" s="190"/>
      <c r="E27" s="190"/>
      <c r="F27" s="190"/>
      <c r="G27" s="190"/>
      <c r="H27" s="190"/>
      <c r="I27" s="191"/>
    </row>
    <row r="28" spans="1:9" ht="12.75">
      <c r="A28" s="184" t="s">
        <v>77</v>
      </c>
      <c r="B28" s="192"/>
      <c r="C28" s="190"/>
      <c r="D28" s="190"/>
      <c r="E28" s="192"/>
      <c r="F28" s="192"/>
      <c r="G28" s="190"/>
      <c r="H28" s="190"/>
      <c r="I28" s="191"/>
    </row>
    <row r="29" spans="1:9" ht="12.75">
      <c r="A29" s="193" t="s">
        <v>119</v>
      </c>
      <c r="B29" s="194"/>
      <c r="C29" s="195"/>
      <c r="D29" s="196"/>
      <c r="E29" s="197"/>
      <c r="F29" s="194"/>
      <c r="G29" s="198"/>
      <c r="H29" s="196"/>
      <c r="I29" s="199"/>
    </row>
    <row r="30" spans="1:9" ht="12.75">
      <c r="A30" s="165"/>
      <c r="B30" s="200"/>
      <c r="C30" s="201"/>
      <c r="D30" s="202"/>
      <c r="E30" s="203"/>
      <c r="F30" s="200"/>
      <c r="G30" s="201"/>
      <c r="H30" s="202"/>
      <c r="I30" s="203"/>
    </row>
    <row r="31" spans="1:9" ht="13.5" thickBot="1">
      <c r="A31" s="204"/>
      <c r="B31" s="205"/>
      <c r="C31" s="206"/>
      <c r="D31" s="207"/>
      <c r="E31" s="208"/>
      <c r="F31" s="205"/>
      <c r="G31" s="206"/>
      <c r="H31" s="207"/>
      <c r="I31" s="208"/>
    </row>
    <row r="33" spans="1:9" ht="18" customHeight="1">
      <c r="A33" s="304" t="s">
        <v>120</v>
      </c>
      <c r="B33" s="304"/>
      <c r="C33" s="304"/>
      <c r="D33" s="304"/>
      <c r="E33" s="304"/>
      <c r="F33" s="304"/>
      <c r="G33" s="304"/>
      <c r="H33" s="304"/>
      <c r="I33" s="304"/>
    </row>
    <row r="34" spans="1:5" ht="12.75">
      <c r="A34" s="161" t="s">
        <v>121</v>
      </c>
      <c r="E34" s="209"/>
    </row>
    <row r="35" ht="12.75">
      <c r="A35" s="210" t="s">
        <v>122</v>
      </c>
    </row>
    <row r="36" spans="1:18" ht="43.5" customHeight="1">
      <c r="A36" s="317" t="s">
        <v>123</v>
      </c>
      <c r="B36" s="318"/>
      <c r="C36" s="318"/>
      <c r="D36" s="318"/>
      <c r="E36" s="318"/>
      <c r="F36" s="318"/>
      <c r="G36" s="318"/>
      <c r="H36" s="318"/>
      <c r="I36" s="318"/>
      <c r="J36" s="162"/>
      <c r="K36" s="162"/>
      <c r="L36" s="162"/>
      <c r="M36"/>
      <c r="N36" s="162"/>
      <c r="O36" s="162"/>
      <c r="P36" s="162"/>
      <c r="Q36" s="162"/>
      <c r="R36" s="162"/>
    </row>
    <row r="37" spans="1:9" ht="35.25" customHeight="1">
      <c r="A37" s="304"/>
      <c r="B37" s="304"/>
      <c r="C37" s="304"/>
      <c r="D37" s="304"/>
      <c r="E37" s="304"/>
      <c r="F37" s="304"/>
      <c r="G37" s="304"/>
      <c r="H37" s="304"/>
      <c r="I37" s="304"/>
    </row>
    <row r="38" ht="12.75">
      <c r="A38" s="161"/>
    </row>
    <row r="39" ht="12.75">
      <c r="A39" s="161"/>
    </row>
  </sheetData>
  <sheetProtection/>
  <mergeCells count="8">
    <mergeCell ref="A37:I37"/>
    <mergeCell ref="A7:A8"/>
    <mergeCell ref="B7:I7"/>
    <mergeCell ref="B8:D8"/>
    <mergeCell ref="F8:H8"/>
    <mergeCell ref="B2:I6"/>
    <mergeCell ref="A36:I36"/>
    <mergeCell ref="A33:I33"/>
  </mergeCells>
  <printOptions/>
  <pageMargins left="0.6692913385826772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3">
      <selection activeCell="E41" sqref="E41"/>
    </sheetView>
  </sheetViews>
  <sheetFormatPr defaultColWidth="9.140625" defaultRowHeight="15"/>
  <cols>
    <col min="1" max="1" width="11.421875" style="23" customWidth="1"/>
    <col min="2" max="2" width="12.421875" style="23" customWidth="1"/>
    <col min="3" max="3" width="14.140625" style="23" customWidth="1"/>
    <col min="4" max="4" width="13.8515625" style="23" customWidth="1"/>
    <col min="5" max="5" width="14.421875" style="23" customWidth="1"/>
    <col min="6" max="6" width="11.140625" style="23" customWidth="1"/>
    <col min="7" max="7" width="12.421875" style="23" customWidth="1"/>
    <col min="8" max="8" width="15.57421875" style="23" customWidth="1"/>
    <col min="9" max="9" width="16.8515625" style="23" customWidth="1"/>
    <col min="10" max="10" width="30.00390625" style="23" customWidth="1"/>
    <col min="11" max="16384" width="9.140625" style="23" customWidth="1"/>
  </cols>
  <sheetData>
    <row r="1" spans="1:10" ht="12.75">
      <c r="A1" s="319" t="s">
        <v>124</v>
      </c>
      <c r="B1" s="320"/>
      <c r="C1" s="320"/>
      <c r="D1" s="320"/>
      <c r="E1" s="320"/>
      <c r="F1" s="320"/>
      <c r="G1" s="320"/>
      <c r="H1" s="320"/>
      <c r="I1" s="320"/>
      <c r="J1" s="321"/>
    </row>
    <row r="2" spans="1:10" ht="12.75">
      <c r="A2" s="322" t="s">
        <v>125</v>
      </c>
      <c r="B2" s="323"/>
      <c r="C2" s="323"/>
      <c r="D2" s="323"/>
      <c r="E2" s="323"/>
      <c r="F2" s="323"/>
      <c r="G2" s="323"/>
      <c r="H2" s="323"/>
      <c r="I2" s="323"/>
      <c r="J2" s="324"/>
    </row>
    <row r="3" spans="1:10" ht="12.75">
      <c r="A3" s="325"/>
      <c r="B3" s="326"/>
      <c r="C3" s="326"/>
      <c r="D3" s="326"/>
      <c r="E3" s="326"/>
      <c r="F3" s="326"/>
      <c r="G3" s="326"/>
      <c r="H3" s="326"/>
      <c r="I3" s="326"/>
      <c r="J3" s="327"/>
    </row>
    <row r="4" spans="1:10" ht="15" customHeight="1">
      <c r="A4" s="340" t="s">
        <v>146</v>
      </c>
      <c r="B4" s="341"/>
      <c r="C4" s="213"/>
      <c r="D4" s="213"/>
      <c r="E4" s="213"/>
      <c r="F4" s="213"/>
      <c r="G4" s="213"/>
      <c r="H4" s="213"/>
      <c r="I4" s="213"/>
      <c r="J4" s="214"/>
    </row>
    <row r="5" spans="1:10" ht="15" customHeight="1">
      <c r="A5" s="340" t="s">
        <v>149</v>
      </c>
      <c r="B5" s="341"/>
      <c r="C5" s="112"/>
      <c r="D5" s="112"/>
      <c r="E5" s="112"/>
      <c r="F5" s="112"/>
      <c r="G5" s="112"/>
      <c r="H5" s="112"/>
      <c r="I5" s="112"/>
      <c r="J5" s="215"/>
    </row>
    <row r="6" spans="1:10" ht="15" customHeight="1">
      <c r="A6" s="340" t="s">
        <v>144</v>
      </c>
      <c r="B6" s="341"/>
      <c r="C6" s="112"/>
      <c r="D6" s="112"/>
      <c r="E6" s="112"/>
      <c r="F6" s="112"/>
      <c r="G6" s="112"/>
      <c r="H6" s="112"/>
      <c r="I6" s="112"/>
      <c r="J6" s="215"/>
    </row>
    <row r="7" spans="1:10" ht="15.75" customHeight="1" thickBot="1">
      <c r="A7" s="354" t="s">
        <v>150</v>
      </c>
      <c r="B7" s="355"/>
      <c r="C7" s="355"/>
      <c r="D7" s="249"/>
      <c r="E7" s="249"/>
      <c r="F7" s="249"/>
      <c r="G7" s="249"/>
      <c r="H7" s="249"/>
      <c r="I7" s="249"/>
      <c r="J7" s="250"/>
    </row>
    <row r="8" spans="1:10" ht="12.75" customHeight="1">
      <c r="A8" s="261" t="s">
        <v>39</v>
      </c>
      <c r="B8" s="261" t="s">
        <v>44</v>
      </c>
      <c r="C8" s="344" t="s">
        <v>126</v>
      </c>
      <c r="D8" s="345"/>
      <c r="E8" s="346"/>
      <c r="F8" s="328" t="s">
        <v>127</v>
      </c>
      <c r="G8" s="329"/>
      <c r="H8" s="330"/>
      <c r="I8" s="334" t="s">
        <v>128</v>
      </c>
      <c r="J8" s="352" t="s">
        <v>143</v>
      </c>
    </row>
    <row r="9" spans="1:10" ht="15.75" customHeight="1" thickBot="1">
      <c r="A9" s="342"/>
      <c r="B9" s="342"/>
      <c r="C9" s="347"/>
      <c r="D9" s="348"/>
      <c r="E9" s="349"/>
      <c r="F9" s="331"/>
      <c r="G9" s="332"/>
      <c r="H9" s="333"/>
      <c r="I9" s="335"/>
      <c r="J9" s="353"/>
    </row>
    <row r="10" spans="1:10" ht="12.75" customHeight="1">
      <c r="A10" s="342"/>
      <c r="B10" s="342"/>
      <c r="C10" s="334" t="s">
        <v>134</v>
      </c>
      <c r="D10" s="334" t="s">
        <v>133</v>
      </c>
      <c r="E10" s="334" t="s">
        <v>132</v>
      </c>
      <c r="F10" s="334" t="s">
        <v>131</v>
      </c>
      <c r="G10" s="334" t="s">
        <v>130</v>
      </c>
      <c r="H10" s="334" t="s">
        <v>129</v>
      </c>
      <c r="I10" s="335"/>
      <c r="J10" s="337" t="s">
        <v>43</v>
      </c>
    </row>
    <row r="11" spans="1:10" ht="12.75" customHeight="1">
      <c r="A11" s="342"/>
      <c r="B11" s="342"/>
      <c r="C11" s="335"/>
      <c r="D11" s="335"/>
      <c r="E11" s="335"/>
      <c r="F11" s="335"/>
      <c r="G11" s="335"/>
      <c r="H11" s="356"/>
      <c r="I11" s="335"/>
      <c r="J11" s="338"/>
    </row>
    <row r="12" spans="1:10" ht="15" customHeight="1">
      <c r="A12" s="342"/>
      <c r="B12" s="342"/>
      <c r="C12" s="335"/>
      <c r="D12" s="335"/>
      <c r="E12" s="335"/>
      <c r="F12" s="335"/>
      <c r="G12" s="335"/>
      <c r="H12" s="356"/>
      <c r="I12" s="335"/>
      <c r="J12" s="338"/>
    </row>
    <row r="13" spans="1:10" ht="15" customHeight="1">
      <c r="A13" s="342"/>
      <c r="B13" s="342"/>
      <c r="C13" s="335"/>
      <c r="D13" s="335"/>
      <c r="E13" s="335"/>
      <c r="F13" s="335"/>
      <c r="G13" s="335"/>
      <c r="H13" s="356"/>
      <c r="I13" s="335"/>
      <c r="J13" s="338"/>
    </row>
    <row r="14" spans="1:10" ht="12.75" customHeight="1">
      <c r="A14" s="342"/>
      <c r="B14" s="342"/>
      <c r="C14" s="335"/>
      <c r="D14" s="335"/>
      <c r="E14" s="335"/>
      <c r="F14" s="335"/>
      <c r="G14" s="335"/>
      <c r="H14" s="357"/>
      <c r="I14" s="335"/>
      <c r="J14" s="338"/>
    </row>
    <row r="15" spans="1:10" ht="13.5" customHeight="1" thickBot="1">
      <c r="A15" s="342"/>
      <c r="B15" s="342"/>
      <c r="C15" s="336"/>
      <c r="D15" s="336"/>
      <c r="E15" s="336"/>
      <c r="F15" s="336"/>
      <c r="G15" s="336"/>
      <c r="H15" s="358"/>
      <c r="I15" s="336"/>
      <c r="J15" s="339"/>
    </row>
    <row r="16" spans="1:10" ht="12.75">
      <c r="A16" s="343"/>
      <c r="B16" s="343"/>
      <c r="C16" s="25" t="s">
        <v>0</v>
      </c>
      <c r="D16" s="25" t="s">
        <v>1</v>
      </c>
      <c r="E16" s="25" t="s">
        <v>8</v>
      </c>
      <c r="F16" s="25" t="s">
        <v>7</v>
      </c>
      <c r="G16" s="25" t="s">
        <v>4</v>
      </c>
      <c r="H16" s="25" t="s">
        <v>9</v>
      </c>
      <c r="I16" s="25" t="s">
        <v>10</v>
      </c>
      <c r="J16" s="25" t="s">
        <v>11</v>
      </c>
    </row>
    <row r="17" spans="1:10" ht="12.75">
      <c r="A17" s="85" t="s">
        <v>66</v>
      </c>
      <c r="B17" s="26" t="s">
        <v>135</v>
      </c>
      <c r="C17" s="123">
        <v>19330</v>
      </c>
      <c r="D17" s="123">
        <v>4000</v>
      </c>
      <c r="E17" s="123">
        <v>15330</v>
      </c>
      <c r="F17" s="123"/>
      <c r="G17" s="123"/>
      <c r="H17" s="123"/>
      <c r="I17" s="123">
        <v>15330</v>
      </c>
      <c r="J17" s="124">
        <v>16218.4</v>
      </c>
    </row>
    <row r="18" spans="1:10" ht="12.75">
      <c r="A18" s="85"/>
      <c r="B18" s="26" t="s">
        <v>136</v>
      </c>
      <c r="C18" s="123">
        <v>5050</v>
      </c>
      <c r="D18" s="123">
        <v>5050</v>
      </c>
      <c r="E18" s="123"/>
      <c r="F18" s="123"/>
      <c r="G18" s="123"/>
      <c r="H18" s="123"/>
      <c r="I18" s="123"/>
      <c r="J18" s="125"/>
    </row>
    <row r="19" spans="1:10" ht="12.75">
      <c r="A19" s="85"/>
      <c r="B19" s="26" t="s">
        <v>137</v>
      </c>
      <c r="C19" s="123"/>
      <c r="D19" s="123"/>
      <c r="E19" s="123"/>
      <c r="F19" s="123"/>
      <c r="G19" s="123"/>
      <c r="H19" s="123"/>
      <c r="I19" s="123"/>
      <c r="J19" s="126"/>
    </row>
    <row r="20" spans="1:10" ht="12.75">
      <c r="A20" s="85"/>
      <c r="B20" s="26" t="s">
        <v>138</v>
      </c>
      <c r="C20" s="123">
        <v>5075</v>
      </c>
      <c r="D20" s="123"/>
      <c r="E20" s="123">
        <v>5075</v>
      </c>
      <c r="F20" s="123"/>
      <c r="G20" s="123"/>
      <c r="H20" s="123"/>
      <c r="I20" s="123">
        <v>5075</v>
      </c>
      <c r="J20" s="127">
        <v>3794.5</v>
      </c>
    </row>
    <row r="21" spans="1:10" ht="13.5" thickBot="1">
      <c r="A21" s="86"/>
      <c r="B21" s="27"/>
      <c r="C21" s="128"/>
      <c r="D21" s="128"/>
      <c r="E21" s="128"/>
      <c r="F21" s="128"/>
      <c r="G21" s="128"/>
      <c r="H21" s="128"/>
      <c r="I21" s="128"/>
      <c r="J21" s="129"/>
    </row>
    <row r="22" spans="1:10" ht="13.5" thickBot="1">
      <c r="A22" s="28" t="s">
        <v>139</v>
      </c>
      <c r="B22" s="29"/>
      <c r="C22" s="130">
        <f>C17+C18+C20</f>
        <v>29455</v>
      </c>
      <c r="D22" s="130">
        <f aca="true" t="shared" si="0" ref="D22:J22">D17+D18+D20</f>
        <v>9050</v>
      </c>
      <c r="E22" s="130">
        <f t="shared" si="0"/>
        <v>20405</v>
      </c>
      <c r="F22" s="130">
        <f t="shared" si="0"/>
        <v>0</v>
      </c>
      <c r="G22" s="130">
        <f t="shared" si="0"/>
        <v>0</v>
      </c>
      <c r="H22" s="130">
        <f t="shared" si="0"/>
        <v>0</v>
      </c>
      <c r="I22" s="130">
        <f t="shared" si="0"/>
        <v>20405</v>
      </c>
      <c r="J22" s="131">
        <f t="shared" si="0"/>
        <v>20012.9</v>
      </c>
    </row>
    <row r="23" spans="1:10" ht="12.75">
      <c r="A23" s="87" t="s">
        <v>67</v>
      </c>
      <c r="B23" s="30" t="s">
        <v>135</v>
      </c>
      <c r="C23" s="132">
        <v>1800</v>
      </c>
      <c r="D23" s="132">
        <v>350</v>
      </c>
      <c r="E23" s="132">
        <v>1450</v>
      </c>
      <c r="F23" s="132"/>
      <c r="G23" s="132"/>
      <c r="H23" s="132"/>
      <c r="I23" s="132">
        <v>1450</v>
      </c>
      <c r="J23" s="133">
        <v>1373.8</v>
      </c>
    </row>
    <row r="24" spans="1:10" ht="12.75">
      <c r="A24" s="88"/>
      <c r="B24" s="26" t="s">
        <v>136</v>
      </c>
      <c r="C24" s="123">
        <v>500</v>
      </c>
      <c r="D24" s="123">
        <v>500</v>
      </c>
      <c r="E24" s="123"/>
      <c r="F24" s="123"/>
      <c r="G24" s="123"/>
      <c r="H24" s="123"/>
      <c r="I24" s="123"/>
      <c r="J24" s="124"/>
    </row>
    <row r="25" spans="1:10" ht="12.75">
      <c r="A25" s="88"/>
      <c r="B25" s="26" t="s">
        <v>137</v>
      </c>
      <c r="C25" s="123"/>
      <c r="D25" s="123"/>
      <c r="E25" s="123"/>
      <c r="F25" s="123"/>
      <c r="G25" s="123"/>
      <c r="H25" s="123"/>
      <c r="I25" s="123"/>
      <c r="J25" s="127"/>
    </row>
    <row r="26" spans="1:10" ht="12.75">
      <c r="A26" s="88"/>
      <c r="B26" s="26" t="s">
        <v>138</v>
      </c>
      <c r="C26" s="123">
        <v>406</v>
      </c>
      <c r="D26" s="123"/>
      <c r="E26" s="123">
        <v>406</v>
      </c>
      <c r="F26" s="123"/>
      <c r="G26" s="123"/>
      <c r="H26" s="123"/>
      <c r="I26" s="123">
        <v>406</v>
      </c>
      <c r="J26" s="127">
        <v>232.8</v>
      </c>
    </row>
    <row r="27" spans="1:10" ht="13.5" thickBot="1">
      <c r="A27" s="89"/>
      <c r="B27" s="27"/>
      <c r="C27" s="128"/>
      <c r="D27" s="128"/>
      <c r="E27" s="128"/>
      <c r="F27" s="128"/>
      <c r="G27" s="128"/>
      <c r="H27" s="128"/>
      <c r="I27" s="128"/>
      <c r="J27" s="134"/>
    </row>
    <row r="28" spans="1:10" ht="13.5" thickBot="1">
      <c r="A28" s="28" t="s">
        <v>139</v>
      </c>
      <c r="B28" s="29"/>
      <c r="C28" s="130">
        <f aca="true" t="shared" si="1" ref="C28:J28">C23+C24+C26</f>
        <v>2706</v>
      </c>
      <c r="D28" s="130">
        <f t="shared" si="1"/>
        <v>850</v>
      </c>
      <c r="E28" s="130">
        <f t="shared" si="1"/>
        <v>1856</v>
      </c>
      <c r="F28" s="130">
        <f t="shared" si="1"/>
        <v>0</v>
      </c>
      <c r="G28" s="130">
        <f t="shared" si="1"/>
        <v>0</v>
      </c>
      <c r="H28" s="130">
        <f t="shared" si="1"/>
        <v>0</v>
      </c>
      <c r="I28" s="130">
        <f t="shared" si="1"/>
        <v>1856</v>
      </c>
      <c r="J28" s="131">
        <f t="shared" si="1"/>
        <v>1606.6</v>
      </c>
    </row>
    <row r="29" spans="1:10" ht="12.75">
      <c r="A29" s="350" t="s">
        <v>69</v>
      </c>
      <c r="B29" s="30" t="s">
        <v>135</v>
      </c>
      <c r="C29" s="132"/>
      <c r="D29" s="132"/>
      <c r="E29" s="132"/>
      <c r="F29" s="132"/>
      <c r="G29" s="132"/>
      <c r="H29" s="132"/>
      <c r="I29" s="132"/>
      <c r="J29" s="135"/>
    </row>
    <row r="30" spans="1:10" ht="12.75">
      <c r="A30" s="351"/>
      <c r="B30" s="26" t="s">
        <v>136</v>
      </c>
      <c r="C30" s="123"/>
      <c r="D30" s="123"/>
      <c r="E30" s="123"/>
      <c r="F30" s="123"/>
      <c r="G30" s="123"/>
      <c r="H30" s="123"/>
      <c r="I30" s="123"/>
      <c r="J30" s="127"/>
    </row>
    <row r="31" spans="1:10" ht="12.75">
      <c r="A31" s="85"/>
      <c r="B31" s="26" t="s">
        <v>137</v>
      </c>
      <c r="C31" s="123"/>
      <c r="D31" s="123"/>
      <c r="E31" s="123"/>
      <c r="F31" s="123"/>
      <c r="G31" s="123"/>
      <c r="H31" s="123"/>
      <c r="I31" s="123"/>
      <c r="J31" s="127"/>
    </row>
    <row r="32" spans="1:10" ht="12.75">
      <c r="A32" s="85" t="s">
        <v>29</v>
      </c>
      <c r="B32" s="26" t="s">
        <v>138</v>
      </c>
      <c r="C32" s="123"/>
      <c r="D32" s="123"/>
      <c r="E32" s="123"/>
      <c r="F32" s="123"/>
      <c r="G32" s="123"/>
      <c r="H32" s="123"/>
      <c r="I32" s="123"/>
      <c r="J32" s="127"/>
    </row>
    <row r="33" spans="1:10" ht="13.5" thickBot="1">
      <c r="A33" s="86"/>
      <c r="B33" s="27"/>
      <c r="C33" s="128"/>
      <c r="D33" s="128"/>
      <c r="E33" s="128"/>
      <c r="F33" s="128"/>
      <c r="G33" s="128"/>
      <c r="H33" s="128"/>
      <c r="I33" s="128"/>
      <c r="J33" s="134"/>
    </row>
    <row r="34" spans="1:10" ht="13.5" thickBot="1">
      <c r="A34" s="31" t="s">
        <v>139</v>
      </c>
      <c r="B34" s="32"/>
      <c r="C34" s="136">
        <f>C22+C28</f>
        <v>32161</v>
      </c>
      <c r="D34" s="136">
        <f aca="true" t="shared" si="2" ref="D34:J34">D22+D28</f>
        <v>9900</v>
      </c>
      <c r="E34" s="136">
        <f t="shared" si="2"/>
        <v>22261</v>
      </c>
      <c r="F34" s="136">
        <f t="shared" si="2"/>
        <v>0</v>
      </c>
      <c r="G34" s="136">
        <f t="shared" si="2"/>
        <v>0</v>
      </c>
      <c r="H34" s="136">
        <f t="shared" si="2"/>
        <v>0</v>
      </c>
      <c r="I34" s="136">
        <f t="shared" si="2"/>
        <v>22261</v>
      </c>
      <c r="J34" s="137">
        <f t="shared" si="2"/>
        <v>21619.5</v>
      </c>
    </row>
    <row r="35" spans="1:10" ht="12.75" hidden="1">
      <c r="A35" s="109" t="s">
        <v>5</v>
      </c>
      <c r="B35" s="33" t="s">
        <v>12</v>
      </c>
      <c r="C35" s="34">
        <v>7000</v>
      </c>
      <c r="D35" s="34">
        <v>5000</v>
      </c>
      <c r="E35" s="34">
        <v>2000</v>
      </c>
      <c r="F35" s="34"/>
      <c r="G35" s="34"/>
      <c r="H35" s="34"/>
      <c r="I35" s="34">
        <v>2000</v>
      </c>
      <c r="J35" s="34">
        <v>4760</v>
      </c>
    </row>
    <row r="36" spans="1:10" ht="13.5" hidden="1" thickBot="1">
      <c r="A36" s="110"/>
      <c r="B36" s="35" t="s">
        <v>14</v>
      </c>
      <c r="C36" s="36"/>
      <c r="D36" s="36"/>
      <c r="E36" s="36"/>
      <c r="F36" s="36"/>
      <c r="G36" s="36"/>
      <c r="H36" s="36"/>
      <c r="I36" s="36"/>
      <c r="J36" s="36"/>
    </row>
    <row r="37" spans="1:10" ht="13.5" hidden="1" thickBot="1">
      <c r="A37" s="31" t="s">
        <v>13</v>
      </c>
      <c r="B37" s="32"/>
      <c r="C37" s="37">
        <f aca="true" t="shared" si="3" ref="C37:J37">SUM(C35:C36)</f>
        <v>7000</v>
      </c>
      <c r="D37" s="37">
        <f t="shared" si="3"/>
        <v>5000</v>
      </c>
      <c r="E37" s="37">
        <f t="shared" si="3"/>
        <v>2000</v>
      </c>
      <c r="F37" s="37">
        <f t="shared" si="3"/>
        <v>0</v>
      </c>
      <c r="G37" s="37">
        <f t="shared" si="3"/>
        <v>0</v>
      </c>
      <c r="H37" s="37">
        <f t="shared" si="3"/>
        <v>0</v>
      </c>
      <c r="I37" s="37">
        <f t="shared" si="3"/>
        <v>2000</v>
      </c>
      <c r="J37" s="37">
        <f t="shared" si="3"/>
        <v>4760</v>
      </c>
    </row>
    <row r="39" spans="1:10" ht="12.75">
      <c r="A39" s="38" t="s">
        <v>140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 t="s">
        <v>141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 t="s">
        <v>142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5">
      <c r="A42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</sheetData>
  <sheetProtection/>
  <mergeCells count="21">
    <mergeCell ref="C10:C15"/>
    <mergeCell ref="D10:D15"/>
    <mergeCell ref="A29:A30"/>
    <mergeCell ref="F10:F15"/>
    <mergeCell ref="J8:J9"/>
    <mergeCell ref="A7:C7"/>
    <mergeCell ref="A4:B4"/>
    <mergeCell ref="A5:B5"/>
    <mergeCell ref="G10:G15"/>
    <mergeCell ref="E10:E15"/>
    <mergeCell ref="H10:H15"/>
    <mergeCell ref="A1:J1"/>
    <mergeCell ref="A2:J2"/>
    <mergeCell ref="A3:J3"/>
    <mergeCell ref="F8:H9"/>
    <mergeCell ref="I8:I15"/>
    <mergeCell ref="J10:J15"/>
    <mergeCell ref="A6:B6"/>
    <mergeCell ref="B8:B16"/>
    <mergeCell ref="A8:A16"/>
    <mergeCell ref="C8:E9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="98" zoomScaleNormal="98" zoomScalePageLayoutView="0" workbookViewId="0" topLeftCell="A18">
      <selection activeCell="A27" sqref="A27"/>
    </sheetView>
  </sheetViews>
  <sheetFormatPr defaultColWidth="9.140625" defaultRowHeight="15"/>
  <cols>
    <col min="1" max="1" width="25.00390625" style="22" customWidth="1"/>
    <col min="2" max="2" width="12.8515625" style="15" customWidth="1"/>
    <col min="3" max="3" width="13.00390625" style="15" customWidth="1"/>
    <col min="4" max="5" width="12.421875" style="15" customWidth="1"/>
    <col min="6" max="6" width="25.421875" style="15" customWidth="1"/>
    <col min="7" max="7" width="12.8515625" style="15" customWidth="1"/>
    <col min="8" max="16384" width="9.140625" style="15" customWidth="1"/>
  </cols>
  <sheetData>
    <row r="1" spans="1:7" ht="15.75" thickBot="1">
      <c r="A1" s="4"/>
      <c r="B1" s="4"/>
      <c r="C1" s="4"/>
      <c r="D1" s="4"/>
      <c r="E1" s="4"/>
      <c r="F1" s="4"/>
      <c r="G1" s="4"/>
    </row>
    <row r="2" spans="1:7" ht="12.75">
      <c r="A2" s="16" t="s">
        <v>147</v>
      </c>
      <c r="B2" s="17"/>
      <c r="C2" s="17"/>
      <c r="D2" s="17"/>
      <c r="E2" s="17"/>
      <c r="F2" s="17"/>
      <c r="G2" s="90"/>
    </row>
    <row r="3" spans="1:7" ht="15" customHeight="1">
      <c r="A3" s="371" t="s">
        <v>152</v>
      </c>
      <c r="B3" s="372"/>
      <c r="C3" s="372"/>
      <c r="D3" s="372"/>
      <c r="E3" s="372"/>
      <c r="F3" s="372"/>
      <c r="G3" s="373"/>
    </row>
    <row r="4" spans="1:7" ht="12.75">
      <c r="A4" s="371"/>
      <c r="B4" s="372"/>
      <c r="C4" s="372"/>
      <c r="D4" s="372"/>
      <c r="E4" s="372"/>
      <c r="F4" s="372"/>
      <c r="G4" s="373"/>
    </row>
    <row r="5" spans="1:7" ht="12.75">
      <c r="A5" s="371"/>
      <c r="B5" s="372"/>
      <c r="C5" s="372"/>
      <c r="D5" s="372"/>
      <c r="E5" s="372"/>
      <c r="F5" s="372"/>
      <c r="G5" s="373"/>
    </row>
    <row r="6" spans="1:7" ht="12.75">
      <c r="A6" s="165" t="s">
        <v>146</v>
      </c>
      <c r="B6" s="138"/>
      <c r="C6" s="138"/>
      <c r="D6" s="138"/>
      <c r="E6" s="138"/>
      <c r="F6" s="138"/>
      <c r="G6" s="139"/>
    </row>
    <row r="7" spans="1:7" ht="12.75">
      <c r="A7" s="165" t="s">
        <v>148</v>
      </c>
      <c r="B7" s="138"/>
      <c r="C7" s="138"/>
      <c r="D7" s="138"/>
      <c r="E7" s="138"/>
      <c r="F7" s="138"/>
      <c r="G7" s="139"/>
    </row>
    <row r="8" spans="1:7" ht="12.75">
      <c r="A8" s="165" t="s">
        <v>144</v>
      </c>
      <c r="B8" s="138"/>
      <c r="C8" s="138"/>
      <c r="D8" s="138"/>
      <c r="E8" s="138"/>
      <c r="F8" s="138"/>
      <c r="G8" s="139"/>
    </row>
    <row r="9" spans="1:7" ht="13.5" thickBot="1">
      <c r="A9" s="166" t="s">
        <v>145</v>
      </c>
      <c r="B9" s="140"/>
      <c r="C9" s="140"/>
      <c r="D9" s="140"/>
      <c r="E9" s="140"/>
      <c r="F9" s="140"/>
      <c r="G9" s="141"/>
    </row>
    <row r="10" spans="1:7" ht="15" customHeight="1">
      <c r="A10" s="362" t="s">
        <v>153</v>
      </c>
      <c r="B10" s="363"/>
      <c r="C10" s="363"/>
      <c r="D10" s="363"/>
      <c r="E10" s="363"/>
      <c r="F10" s="363"/>
      <c r="G10" s="364"/>
    </row>
    <row r="11" spans="1:7" ht="29.25" customHeight="1" thickBot="1">
      <c r="A11" s="365"/>
      <c r="B11" s="366"/>
      <c r="C11" s="366"/>
      <c r="D11" s="366"/>
      <c r="E11" s="366"/>
      <c r="F11" s="366"/>
      <c r="G11" s="367"/>
    </row>
    <row r="12" spans="1:7" ht="15.75" customHeight="1" thickBot="1">
      <c r="A12" s="374" t="s">
        <v>154</v>
      </c>
      <c r="B12" s="368" t="s">
        <v>155</v>
      </c>
      <c r="C12" s="369"/>
      <c r="D12" s="369"/>
      <c r="E12" s="369"/>
      <c r="F12" s="370"/>
      <c r="G12" s="359" t="s">
        <v>43</v>
      </c>
    </row>
    <row r="13" spans="1:7" ht="15" customHeight="1">
      <c r="A13" s="375"/>
      <c r="B13" s="374" t="s">
        <v>45</v>
      </c>
      <c r="C13" s="374" t="s">
        <v>138</v>
      </c>
      <c r="D13" s="374" t="s">
        <v>156</v>
      </c>
      <c r="E13" s="374" t="s">
        <v>157</v>
      </c>
      <c r="F13" s="374" t="s">
        <v>135</v>
      </c>
      <c r="G13" s="360"/>
    </row>
    <row r="14" spans="1:7" ht="13.5" thickBot="1">
      <c r="A14" s="376"/>
      <c r="B14" s="377"/>
      <c r="C14" s="377"/>
      <c r="D14" s="377"/>
      <c r="E14" s="377"/>
      <c r="F14" s="377"/>
      <c r="G14" s="361"/>
    </row>
    <row r="15" spans="1:7" ht="12.75">
      <c r="A15" s="142" t="s">
        <v>66</v>
      </c>
      <c r="B15" s="143">
        <v>96159</v>
      </c>
      <c r="C15" s="143">
        <v>3</v>
      </c>
      <c r="D15" s="143"/>
      <c r="E15" s="143">
        <v>156673</v>
      </c>
      <c r="F15" s="144">
        <v>783</v>
      </c>
      <c r="G15" s="145">
        <f aca="true" t="shared" si="0" ref="G15:G21">SUM(B15:F15)</f>
        <v>253618</v>
      </c>
    </row>
    <row r="16" spans="1:7" ht="12.75">
      <c r="A16" s="146" t="s">
        <v>67</v>
      </c>
      <c r="B16" s="147">
        <v>28263</v>
      </c>
      <c r="C16" s="147"/>
      <c r="D16" s="147"/>
      <c r="E16" s="147">
        <v>29512</v>
      </c>
      <c r="F16" s="148">
        <v>2</v>
      </c>
      <c r="G16" s="149">
        <f t="shared" si="0"/>
        <v>57777</v>
      </c>
    </row>
    <row r="17" spans="1:7" ht="12.75">
      <c r="A17" s="146" t="s">
        <v>73</v>
      </c>
      <c r="B17" s="147">
        <v>9665</v>
      </c>
      <c r="C17" s="147"/>
      <c r="D17" s="147"/>
      <c r="E17" s="147">
        <v>605</v>
      </c>
      <c r="F17" s="148">
        <v>1</v>
      </c>
      <c r="G17" s="149">
        <f t="shared" si="0"/>
        <v>10271</v>
      </c>
    </row>
    <row r="18" spans="1:7" ht="12.75">
      <c r="A18" s="146" t="s">
        <v>69</v>
      </c>
      <c r="B18" s="147">
        <v>4385</v>
      </c>
      <c r="C18" s="147"/>
      <c r="D18" s="147"/>
      <c r="E18" s="147">
        <v>374</v>
      </c>
      <c r="F18" s="148">
        <v>2</v>
      </c>
      <c r="G18" s="149">
        <f t="shared" si="0"/>
        <v>4761</v>
      </c>
    </row>
    <row r="19" spans="1:7" ht="12.75">
      <c r="A19" s="146" t="s">
        <v>158</v>
      </c>
      <c r="B19" s="147">
        <v>3025</v>
      </c>
      <c r="C19" s="147"/>
      <c r="D19" s="147"/>
      <c r="E19" s="147"/>
      <c r="F19" s="148">
        <v>10</v>
      </c>
      <c r="G19" s="147">
        <f t="shared" si="0"/>
        <v>3035</v>
      </c>
    </row>
    <row r="20" spans="1:7" ht="24.75" customHeight="1">
      <c r="A20" s="73" t="s">
        <v>71</v>
      </c>
      <c r="B20" s="147">
        <v>1948</v>
      </c>
      <c r="C20" s="147"/>
      <c r="D20" s="147"/>
      <c r="E20" s="147"/>
      <c r="F20" s="148">
        <v>72</v>
      </c>
      <c r="G20" s="149">
        <f t="shared" si="0"/>
        <v>2020</v>
      </c>
    </row>
    <row r="21" spans="1:7" ht="25.5" customHeight="1">
      <c r="A21" s="212" t="s">
        <v>209</v>
      </c>
      <c r="B21" s="147">
        <v>152</v>
      </c>
      <c r="C21" s="147"/>
      <c r="D21" s="147"/>
      <c r="E21" s="147"/>
      <c r="F21" s="148">
        <v>14</v>
      </c>
      <c r="G21" s="149">
        <f t="shared" si="0"/>
        <v>166</v>
      </c>
    </row>
    <row r="22" spans="1:7" ht="12.75">
      <c r="A22" s="146" t="s">
        <v>210</v>
      </c>
      <c r="B22" s="147"/>
      <c r="C22" s="147"/>
      <c r="D22" s="147"/>
      <c r="E22" s="147"/>
      <c r="F22" s="148"/>
      <c r="G22" s="149"/>
    </row>
    <row r="23" spans="1:7" ht="12.75">
      <c r="A23" s="146" t="s">
        <v>68</v>
      </c>
      <c r="B23" s="147"/>
      <c r="C23" s="147"/>
      <c r="D23" s="147"/>
      <c r="E23" s="147"/>
      <c r="F23" s="148"/>
      <c r="G23" s="149"/>
    </row>
    <row r="24" spans="1:7" ht="27.75" customHeight="1">
      <c r="A24" s="212" t="s">
        <v>211</v>
      </c>
      <c r="B24" s="147">
        <v>2993</v>
      </c>
      <c r="C24" s="147"/>
      <c r="D24" s="147"/>
      <c r="E24" s="147"/>
      <c r="F24" s="148">
        <v>78511</v>
      </c>
      <c r="G24" s="149">
        <f>SUM(B24:F24)</f>
        <v>81504</v>
      </c>
    </row>
    <row r="25" spans="1:7" ht="12.75">
      <c r="A25" s="146" t="s">
        <v>160</v>
      </c>
      <c r="B25" s="147">
        <v>1021</v>
      </c>
      <c r="C25" s="147"/>
      <c r="D25" s="147"/>
      <c r="E25" s="147"/>
      <c r="F25" s="148">
        <v>137761</v>
      </c>
      <c r="G25" s="147">
        <f>SUM(B25:F25)</f>
        <v>138782</v>
      </c>
    </row>
    <row r="26" spans="1:7" ht="12.75">
      <c r="A26" s="146" t="s">
        <v>212</v>
      </c>
      <c r="B26" s="147">
        <v>3</v>
      </c>
      <c r="C26" s="147"/>
      <c r="D26" s="147"/>
      <c r="E26" s="147"/>
      <c r="F26" s="148">
        <v>21936</v>
      </c>
      <c r="G26" s="149">
        <f>SUM(B26:F26)</f>
        <v>21939</v>
      </c>
    </row>
    <row r="27" spans="1:7" ht="12.75">
      <c r="A27" s="146" t="s">
        <v>161</v>
      </c>
      <c r="B27" s="147"/>
      <c r="C27" s="147"/>
      <c r="D27" s="147"/>
      <c r="E27" s="147"/>
      <c r="F27" s="148"/>
      <c r="G27" s="149"/>
    </row>
    <row r="28" spans="1:7" ht="12.75">
      <c r="A28" s="150" t="s">
        <v>162</v>
      </c>
      <c r="B28" s="151">
        <v>316</v>
      </c>
      <c r="C28" s="151">
        <v>4</v>
      </c>
      <c r="D28" s="151"/>
      <c r="E28" s="151"/>
      <c r="F28" s="152">
        <v>8</v>
      </c>
      <c r="G28" s="153">
        <f>SUM(B28:F28)</f>
        <v>328</v>
      </c>
    </row>
    <row r="29" spans="1:7" ht="13.5" thickBot="1">
      <c r="A29" s="154"/>
      <c r="B29" s="155"/>
      <c r="C29" s="155"/>
      <c r="D29" s="155"/>
      <c r="E29" s="155"/>
      <c r="F29" s="156"/>
      <c r="G29" s="157"/>
    </row>
    <row r="30" spans="1:7" ht="13.5" thickBot="1">
      <c r="A30" s="154" t="s">
        <v>139</v>
      </c>
      <c r="B30" s="158">
        <f aca="true" t="shared" si="1" ref="B30:G30">SUM(B15:B28)</f>
        <v>147930</v>
      </c>
      <c r="C30" s="158">
        <f t="shared" si="1"/>
        <v>7</v>
      </c>
      <c r="D30" s="158">
        <f t="shared" si="1"/>
        <v>0</v>
      </c>
      <c r="E30" s="158">
        <f t="shared" si="1"/>
        <v>187164</v>
      </c>
      <c r="F30" s="158">
        <f t="shared" si="1"/>
        <v>239100</v>
      </c>
      <c r="G30" s="158">
        <f t="shared" si="1"/>
        <v>574201</v>
      </c>
    </row>
    <row r="31" spans="1:7" ht="15">
      <c r="A31" s="4"/>
      <c r="B31" s="18"/>
      <c r="C31" s="18"/>
      <c r="D31" s="18"/>
      <c r="E31" s="18"/>
      <c r="F31" s="18"/>
      <c r="G31" s="19"/>
    </row>
    <row r="32" spans="1:7" ht="15">
      <c r="A32" s="251" t="s">
        <v>163</v>
      </c>
      <c r="B32" s="20"/>
      <c r="C32" s="20"/>
      <c r="D32" s="20"/>
      <c r="E32" s="20"/>
      <c r="F32" s="4"/>
      <c r="G32" s="21"/>
    </row>
  </sheetData>
  <sheetProtection/>
  <mergeCells count="10">
    <mergeCell ref="G12:G14"/>
    <mergeCell ref="A10:G11"/>
    <mergeCell ref="B12:F12"/>
    <mergeCell ref="A3:G5"/>
    <mergeCell ref="A12:A14"/>
    <mergeCell ref="B13:B14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68" zoomScaleNormal="68" zoomScalePageLayoutView="0" workbookViewId="0" topLeftCell="A1">
      <selection activeCell="D28" sqref="D28"/>
    </sheetView>
  </sheetViews>
  <sheetFormatPr defaultColWidth="9.140625" defaultRowHeight="15"/>
  <cols>
    <col min="1" max="1" width="14.28125" style="4" customWidth="1"/>
    <col min="2" max="2" width="14.00390625" style="4" customWidth="1"/>
    <col min="3" max="3" width="36.00390625" style="4" customWidth="1"/>
    <col min="4" max="4" width="10.7109375" style="4" customWidth="1"/>
    <col min="5" max="5" width="4.00390625" style="4" customWidth="1"/>
    <col min="6" max="6" width="11.28125" style="4" customWidth="1"/>
    <col min="7" max="16384" width="9.140625" style="4" customWidth="1"/>
  </cols>
  <sheetData>
    <row r="1" spans="1:6" ht="15">
      <c r="A1" s="378" t="s">
        <v>164</v>
      </c>
      <c r="B1" s="379"/>
      <c r="C1" s="379"/>
      <c r="D1" s="379"/>
      <c r="E1" s="379"/>
      <c r="F1" s="380"/>
    </row>
    <row r="2" spans="1:6" ht="26.25" customHeight="1">
      <c r="A2" s="381" t="s">
        <v>165</v>
      </c>
      <c r="B2" s="382"/>
      <c r="C2" s="382"/>
      <c r="D2" s="382"/>
      <c r="E2" s="382"/>
      <c r="F2" s="383"/>
    </row>
    <row r="3" spans="1:6" ht="18" customHeight="1">
      <c r="A3" s="3" t="s">
        <v>166</v>
      </c>
      <c r="B3" s="84"/>
      <c r="C3" s="5"/>
      <c r="D3" s="5"/>
      <c r="E3" s="5"/>
      <c r="F3" s="91"/>
    </row>
    <row r="4" spans="1:6" ht="15">
      <c r="A4" s="3" t="s">
        <v>167</v>
      </c>
      <c r="B4" s="84"/>
      <c r="C4" s="5"/>
      <c r="D4" s="5"/>
      <c r="E4" s="5"/>
      <c r="F4" s="91"/>
    </row>
    <row r="5" spans="1:6" ht="15">
      <c r="A5" s="3" t="s">
        <v>168</v>
      </c>
      <c r="B5" s="84"/>
      <c r="C5" s="5"/>
      <c r="D5" s="5"/>
      <c r="E5" s="5"/>
      <c r="F5" s="91"/>
    </row>
    <row r="6" spans="1:6" ht="15.75" thickBot="1">
      <c r="A6" s="3" t="s">
        <v>169</v>
      </c>
      <c r="B6" s="84"/>
      <c r="C6" s="5"/>
      <c r="D6" s="5"/>
      <c r="E6" s="5"/>
      <c r="F6" s="91"/>
    </row>
    <row r="7" spans="1:6" ht="15.75" thickBot="1">
      <c r="A7" s="97" t="s">
        <v>36</v>
      </c>
      <c r="B7" s="98" t="s">
        <v>39</v>
      </c>
      <c r="C7" s="99" t="s">
        <v>170</v>
      </c>
      <c r="D7" s="98" t="s">
        <v>35</v>
      </c>
      <c r="E7" s="100"/>
      <c r="F7" s="98" t="s">
        <v>45</v>
      </c>
    </row>
    <row r="8" spans="1:6" ht="15">
      <c r="A8" s="101">
        <v>2015</v>
      </c>
      <c r="B8" s="102" t="s">
        <v>109</v>
      </c>
      <c r="C8" s="102" t="s">
        <v>171</v>
      </c>
      <c r="D8" s="103">
        <v>382240</v>
      </c>
      <c r="E8" s="103"/>
      <c r="F8" s="104">
        <v>394240</v>
      </c>
    </row>
    <row r="9" spans="1:6" ht="21" customHeight="1">
      <c r="A9" s="105"/>
      <c r="B9" s="10"/>
      <c r="C9" s="8" t="s">
        <v>172</v>
      </c>
      <c r="D9" s="7">
        <v>38224</v>
      </c>
      <c r="E9" s="7"/>
      <c r="F9" s="93">
        <v>39424</v>
      </c>
    </row>
    <row r="10" spans="1:6" ht="16.5" customHeight="1">
      <c r="A10" s="105"/>
      <c r="B10" s="10"/>
      <c r="C10" s="8" t="s">
        <v>173</v>
      </c>
      <c r="D10" s="9" t="s">
        <v>30</v>
      </c>
      <c r="E10" s="72" t="s">
        <v>25</v>
      </c>
      <c r="F10" s="93">
        <v>5270</v>
      </c>
    </row>
    <row r="11" spans="1:6" ht="27">
      <c r="A11" s="105"/>
      <c r="B11" s="10"/>
      <c r="C11" s="8" t="s">
        <v>174</v>
      </c>
      <c r="D11" s="9">
        <v>369839</v>
      </c>
      <c r="E11" s="9"/>
      <c r="F11" s="96">
        <v>399510</v>
      </c>
    </row>
    <row r="12" spans="1:6" ht="15">
      <c r="A12" s="105"/>
      <c r="B12" s="6" t="s">
        <v>110</v>
      </c>
      <c r="C12" s="6" t="s">
        <v>175</v>
      </c>
      <c r="D12" s="7">
        <v>95894</v>
      </c>
      <c r="E12" s="7"/>
      <c r="F12" s="93">
        <v>104894</v>
      </c>
    </row>
    <row r="13" spans="1:6" ht="17.25" customHeight="1">
      <c r="A13" s="105"/>
      <c r="B13" s="10"/>
      <c r="C13" s="8" t="s">
        <v>176</v>
      </c>
      <c r="D13" s="7">
        <v>9589</v>
      </c>
      <c r="E13" s="7"/>
      <c r="F13" s="93">
        <v>10489</v>
      </c>
    </row>
    <row r="14" spans="1:6" ht="15">
      <c r="A14" s="105"/>
      <c r="B14" s="10"/>
      <c r="C14" s="6" t="s">
        <v>173</v>
      </c>
      <c r="D14" s="9" t="s">
        <v>31</v>
      </c>
      <c r="E14" s="72" t="s">
        <v>25</v>
      </c>
      <c r="F14" s="93">
        <v>-10489</v>
      </c>
    </row>
    <row r="15" spans="1:6" ht="27">
      <c r="A15" s="105"/>
      <c r="B15" s="10"/>
      <c r="C15" s="8" t="s">
        <v>174</v>
      </c>
      <c r="D15" s="9">
        <v>86416</v>
      </c>
      <c r="E15" s="9"/>
      <c r="F15" s="96">
        <v>94405</v>
      </c>
    </row>
    <row r="16" spans="1:6" ht="15">
      <c r="A16" s="92">
        <v>2016</v>
      </c>
      <c r="B16" s="6" t="s">
        <v>109</v>
      </c>
      <c r="C16" s="8" t="s">
        <v>177</v>
      </c>
      <c r="D16" s="7">
        <v>382240</v>
      </c>
      <c r="E16" s="7"/>
      <c r="F16" s="93">
        <v>394240</v>
      </c>
    </row>
    <row r="17" spans="1:6" ht="15">
      <c r="A17" s="105"/>
      <c r="B17" s="10"/>
      <c r="C17" s="6" t="s">
        <v>178</v>
      </c>
      <c r="D17" s="7">
        <v>12401</v>
      </c>
      <c r="E17" s="7"/>
      <c r="F17" s="93">
        <v>-5270</v>
      </c>
    </row>
    <row r="18" spans="1:6" ht="15">
      <c r="A18" s="105"/>
      <c r="B18" s="10"/>
      <c r="C18" s="6" t="s">
        <v>179</v>
      </c>
      <c r="D18" s="7">
        <v>38224</v>
      </c>
      <c r="E18" s="7"/>
      <c r="F18" s="93">
        <v>39424</v>
      </c>
    </row>
    <row r="19" spans="1:6" ht="15">
      <c r="A19" s="105"/>
      <c r="B19" s="10"/>
      <c r="C19" s="6" t="s">
        <v>180</v>
      </c>
      <c r="D19" s="7">
        <v>12401</v>
      </c>
      <c r="E19" s="7"/>
      <c r="F19" s="93">
        <v>-5270</v>
      </c>
    </row>
    <row r="20" spans="1:6" ht="15">
      <c r="A20" s="105"/>
      <c r="B20" s="10"/>
      <c r="C20" s="6" t="s">
        <v>181</v>
      </c>
      <c r="D20" s="7">
        <v>-6494</v>
      </c>
      <c r="E20" s="7"/>
      <c r="F20" s="93">
        <v>-2096</v>
      </c>
    </row>
    <row r="21" spans="1:6" ht="27">
      <c r="A21" s="105"/>
      <c r="B21" s="10"/>
      <c r="C21" s="8" t="s">
        <v>174</v>
      </c>
      <c r="D21" s="7">
        <v>388147</v>
      </c>
      <c r="E21" s="7"/>
      <c r="F21" s="93">
        <v>386874</v>
      </c>
    </row>
    <row r="22" spans="1:6" ht="15">
      <c r="A22" s="105"/>
      <c r="B22" s="6" t="s">
        <v>110</v>
      </c>
      <c r="C22" s="6" t="s">
        <v>182</v>
      </c>
      <c r="D22" s="7">
        <v>105700</v>
      </c>
      <c r="E22" s="7"/>
      <c r="F22" s="93">
        <v>114700</v>
      </c>
    </row>
    <row r="23" spans="1:6" ht="15">
      <c r="A23" s="105"/>
      <c r="B23" s="10"/>
      <c r="C23" s="6" t="s">
        <v>178</v>
      </c>
      <c r="D23" s="7">
        <v>9478</v>
      </c>
      <c r="E23" s="7"/>
      <c r="F23" s="93">
        <v>16872</v>
      </c>
    </row>
    <row r="24" spans="1:6" ht="15">
      <c r="A24" s="105"/>
      <c r="B24" s="10"/>
      <c r="C24" s="6" t="s">
        <v>183</v>
      </c>
      <c r="D24" s="7">
        <v>10570</v>
      </c>
      <c r="E24" s="7"/>
      <c r="F24" s="93">
        <v>11470</v>
      </c>
    </row>
    <row r="25" spans="1:6" ht="15">
      <c r="A25" s="105"/>
      <c r="B25" s="10"/>
      <c r="C25" s="6" t="s">
        <v>180</v>
      </c>
      <c r="D25" s="7">
        <v>9478</v>
      </c>
      <c r="E25" s="7"/>
      <c r="F25" s="93">
        <v>10489</v>
      </c>
    </row>
    <row r="26" spans="1:6" ht="15">
      <c r="A26" s="105"/>
      <c r="B26" s="10"/>
      <c r="C26" s="6" t="s">
        <v>181</v>
      </c>
      <c r="D26" s="7">
        <v>-2968</v>
      </c>
      <c r="E26" s="7"/>
      <c r="F26" s="93">
        <v>-11470</v>
      </c>
    </row>
    <row r="27" spans="1:6" ht="27">
      <c r="A27" s="105"/>
      <c r="B27" s="10"/>
      <c r="C27" s="8" t="s">
        <v>184</v>
      </c>
      <c r="D27" s="7">
        <v>112210</v>
      </c>
      <c r="E27" s="7"/>
      <c r="F27" s="93">
        <v>113719</v>
      </c>
    </row>
    <row r="28" spans="1:6" ht="15">
      <c r="A28" s="92">
        <v>2017</v>
      </c>
      <c r="B28" s="6" t="s">
        <v>109</v>
      </c>
      <c r="C28" s="8" t="s">
        <v>185</v>
      </c>
      <c r="D28" s="7">
        <v>380523</v>
      </c>
      <c r="E28" s="7"/>
      <c r="F28" s="93">
        <v>392523</v>
      </c>
    </row>
    <row r="29" spans="1:6" ht="15">
      <c r="A29" s="105"/>
      <c r="B29" s="10"/>
      <c r="C29" s="6" t="s">
        <v>186</v>
      </c>
      <c r="D29" s="7">
        <v>6494</v>
      </c>
      <c r="E29" s="7"/>
      <c r="F29" s="93">
        <v>2096</v>
      </c>
    </row>
    <row r="30" spans="1:6" ht="15">
      <c r="A30" s="105"/>
      <c r="B30" s="10"/>
      <c r="C30" s="6" t="s">
        <v>179</v>
      </c>
      <c r="D30" s="7">
        <v>38052</v>
      </c>
      <c r="E30" s="7"/>
      <c r="F30" s="93">
        <v>39252</v>
      </c>
    </row>
    <row r="31" spans="1:6" ht="15">
      <c r="A31" s="105"/>
      <c r="B31" s="10"/>
      <c r="C31" s="6" t="s">
        <v>173</v>
      </c>
      <c r="D31" s="7">
        <v>6494</v>
      </c>
      <c r="E31" s="7"/>
      <c r="F31" s="93">
        <v>2096</v>
      </c>
    </row>
    <row r="32" spans="1:6" ht="15">
      <c r="A32" s="105"/>
      <c r="B32" s="10"/>
      <c r="C32" s="6" t="s">
        <v>187</v>
      </c>
      <c r="D32" s="7">
        <v>-846.4</v>
      </c>
      <c r="E32" s="10"/>
      <c r="F32" s="93">
        <v>212</v>
      </c>
    </row>
    <row r="33" spans="1:6" ht="27">
      <c r="A33" s="105"/>
      <c r="B33" s="10"/>
      <c r="C33" s="8" t="s">
        <v>174</v>
      </c>
      <c r="D33" s="7">
        <v>386170.6</v>
      </c>
      <c r="E33" s="7"/>
      <c r="F33" s="93">
        <v>394831</v>
      </c>
    </row>
    <row r="34" spans="1:6" ht="15">
      <c r="A34" s="105"/>
      <c r="B34" s="6" t="s">
        <v>110</v>
      </c>
      <c r="C34" s="6" t="s">
        <v>188</v>
      </c>
      <c r="D34" s="7">
        <v>100564</v>
      </c>
      <c r="E34" s="7"/>
      <c r="F34" s="93">
        <v>109564</v>
      </c>
    </row>
    <row r="35" spans="1:6" ht="15">
      <c r="A35" s="105"/>
      <c r="B35" s="10"/>
      <c r="C35" s="6" t="s">
        <v>186</v>
      </c>
      <c r="D35" s="7">
        <v>2968</v>
      </c>
      <c r="E35" s="7"/>
      <c r="F35" s="93">
        <v>23985</v>
      </c>
    </row>
    <row r="36" spans="1:6" ht="15">
      <c r="A36" s="105"/>
      <c r="B36" s="10"/>
      <c r="C36" s="6" t="s">
        <v>172</v>
      </c>
      <c r="D36" s="7">
        <v>10056</v>
      </c>
      <c r="E36" s="7"/>
      <c r="F36" s="93">
        <v>10956</v>
      </c>
    </row>
    <row r="37" spans="1:6" ht="15">
      <c r="A37" s="105"/>
      <c r="B37" s="10"/>
      <c r="C37" s="6" t="s">
        <v>173</v>
      </c>
      <c r="D37" s="7">
        <v>2968</v>
      </c>
      <c r="E37" s="7"/>
      <c r="F37" s="93">
        <v>11470</v>
      </c>
    </row>
    <row r="38" spans="1:6" ht="15">
      <c r="A38" s="105"/>
      <c r="B38" s="10"/>
      <c r="C38" s="6" t="s">
        <v>187</v>
      </c>
      <c r="D38" s="7">
        <v>-1072.6</v>
      </c>
      <c r="E38" s="10"/>
      <c r="F38" s="93">
        <v>-10956</v>
      </c>
    </row>
    <row r="39" spans="1:6" ht="27.75" thickBot="1">
      <c r="A39" s="106"/>
      <c r="B39" s="107"/>
      <c r="C39" s="108" t="s">
        <v>189</v>
      </c>
      <c r="D39" s="94">
        <v>102459.4</v>
      </c>
      <c r="E39" s="94"/>
      <c r="F39" s="95">
        <v>110078</v>
      </c>
    </row>
    <row r="40" spans="1:6" ht="15">
      <c r="A40" s="92">
        <v>2018</v>
      </c>
      <c r="B40" s="6" t="s">
        <v>109</v>
      </c>
      <c r="C40" s="8" t="s">
        <v>190</v>
      </c>
      <c r="D40" s="159">
        <v>331159</v>
      </c>
      <c r="E40" s="7"/>
      <c r="F40" s="93">
        <v>343159</v>
      </c>
    </row>
    <row r="41" spans="1:6" ht="15">
      <c r="A41" s="105"/>
      <c r="B41" s="10"/>
      <c r="C41" s="6" t="s">
        <v>191</v>
      </c>
      <c r="D41" s="7">
        <v>846.4</v>
      </c>
      <c r="E41" s="7"/>
      <c r="F41" s="93">
        <v>-212</v>
      </c>
    </row>
    <row r="42" spans="1:6" ht="15">
      <c r="A42" s="105"/>
      <c r="B42" s="10"/>
      <c r="C42" s="6" t="s">
        <v>179</v>
      </c>
      <c r="D42" s="7">
        <v>33115</v>
      </c>
      <c r="E42" s="7"/>
      <c r="F42" s="93">
        <v>34316</v>
      </c>
    </row>
    <row r="43" spans="1:6" ht="15">
      <c r="A43" s="105"/>
      <c r="B43" s="10"/>
      <c r="C43" s="6" t="s">
        <v>181</v>
      </c>
      <c r="D43" s="7">
        <v>846.4</v>
      </c>
      <c r="E43" s="7"/>
      <c r="F43" s="93">
        <v>-212</v>
      </c>
    </row>
    <row r="44" spans="1:6" ht="15">
      <c r="A44" s="105"/>
      <c r="B44" s="10"/>
      <c r="C44" s="6" t="s">
        <v>192</v>
      </c>
      <c r="D44" s="10"/>
      <c r="E44" s="10"/>
      <c r="F44" s="93"/>
    </row>
    <row r="45" spans="1:6" ht="27">
      <c r="A45" s="105"/>
      <c r="B45" s="10"/>
      <c r="C45" s="8" t="s">
        <v>174</v>
      </c>
      <c r="D45" s="7">
        <v>332005.4</v>
      </c>
      <c r="E45" s="7"/>
      <c r="F45" s="93">
        <v>342947</v>
      </c>
    </row>
    <row r="46" spans="1:6" ht="15">
      <c r="A46" s="105"/>
      <c r="B46" s="6" t="s">
        <v>110</v>
      </c>
      <c r="C46" s="6" t="s">
        <v>193</v>
      </c>
      <c r="D46" s="7">
        <v>86230</v>
      </c>
      <c r="E46" s="7"/>
      <c r="F46" s="93">
        <v>95230</v>
      </c>
    </row>
    <row r="47" spans="1:6" ht="15">
      <c r="A47" s="105"/>
      <c r="B47" s="10"/>
      <c r="C47" s="6" t="s">
        <v>191</v>
      </c>
      <c r="D47" s="7">
        <v>1072.6</v>
      </c>
      <c r="E47" s="7"/>
      <c r="F47" s="93">
        <v>14872</v>
      </c>
    </row>
    <row r="48" spans="1:6" ht="15">
      <c r="A48" s="105"/>
      <c r="B48" s="10"/>
      <c r="C48" s="6" t="s">
        <v>172</v>
      </c>
      <c r="D48" s="7">
        <v>8623</v>
      </c>
      <c r="E48" s="7"/>
      <c r="F48" s="93">
        <v>9523</v>
      </c>
    </row>
    <row r="49" spans="1:6" ht="15">
      <c r="A49" s="105"/>
      <c r="B49" s="10"/>
      <c r="C49" s="6" t="s">
        <v>181</v>
      </c>
      <c r="D49" s="7">
        <v>1072.6</v>
      </c>
      <c r="E49" s="7"/>
      <c r="F49" s="93">
        <v>10956</v>
      </c>
    </row>
    <row r="50" spans="1:6" ht="15">
      <c r="A50" s="105"/>
      <c r="B50" s="10"/>
      <c r="C50" s="6" t="s">
        <v>192</v>
      </c>
      <c r="D50" s="10"/>
      <c r="E50" s="10"/>
      <c r="F50" s="93"/>
    </row>
    <row r="51" spans="1:6" ht="27.75" thickBot="1">
      <c r="A51" s="106"/>
      <c r="B51" s="107"/>
      <c r="C51" s="108" t="s">
        <v>174</v>
      </c>
      <c r="D51" s="94">
        <v>87302.6</v>
      </c>
      <c r="E51" s="94"/>
      <c r="F51" s="95">
        <v>106186</v>
      </c>
    </row>
    <row r="52" spans="1:6" ht="27" customHeight="1">
      <c r="A52" s="384" t="s">
        <v>195</v>
      </c>
      <c r="B52" s="384"/>
      <c r="C52" s="384"/>
      <c r="D52" s="384"/>
      <c r="E52" s="384"/>
      <c r="F52" s="384"/>
    </row>
    <row r="53" spans="1:10" ht="27" customHeight="1">
      <c r="A53" s="385" t="s">
        <v>194</v>
      </c>
      <c r="B53" s="386"/>
      <c r="C53" s="386"/>
      <c r="D53" s="386"/>
      <c r="E53" s="386"/>
      <c r="F53" s="386"/>
      <c r="G53" s="11"/>
      <c r="H53" s="11"/>
      <c r="I53" s="11"/>
      <c r="J53" s="11"/>
    </row>
    <row r="54" spans="1:6" ht="15">
      <c r="A54" s="12" t="s">
        <v>196</v>
      </c>
      <c r="B54" s="12"/>
      <c r="C54" s="12"/>
      <c r="D54" s="12"/>
      <c r="E54" s="12"/>
      <c r="F54" s="12"/>
    </row>
    <row r="55" spans="1:6" ht="15">
      <c r="A55" s="388" t="s">
        <v>197</v>
      </c>
      <c r="B55" s="388"/>
      <c r="C55" s="388"/>
      <c r="D55" s="12"/>
      <c r="E55" s="12"/>
      <c r="F55" s="12"/>
    </row>
    <row r="56" spans="1:8" ht="27" customHeight="1">
      <c r="A56" s="387" t="s">
        <v>198</v>
      </c>
      <c r="B56" s="387"/>
      <c r="C56" s="387"/>
      <c r="D56" s="387"/>
      <c r="E56" s="387"/>
      <c r="F56" s="387"/>
      <c r="G56" s="11"/>
      <c r="H56" s="11"/>
    </row>
    <row r="57" spans="1:6" ht="15">
      <c r="A57" s="12" t="s">
        <v>199</v>
      </c>
      <c r="B57" s="12"/>
      <c r="C57" s="12"/>
      <c r="D57" s="14"/>
      <c r="E57" s="14"/>
      <c r="F57" s="14"/>
    </row>
    <row r="58" spans="1:6" ht="15">
      <c r="A58" s="13"/>
      <c r="B58" s="14"/>
      <c r="C58" s="14"/>
      <c r="D58" s="14"/>
      <c r="E58" s="14"/>
      <c r="F58" s="14"/>
    </row>
  </sheetData>
  <sheetProtection/>
  <mergeCells count="6">
    <mergeCell ref="A1:F1"/>
    <mergeCell ref="A2:F2"/>
    <mergeCell ref="A52:F52"/>
    <mergeCell ref="A53:F53"/>
    <mergeCell ref="A56:F56"/>
    <mergeCell ref="A55:C5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90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Колпашников</dc:creator>
  <cp:keywords/>
  <dc:description/>
  <cp:lastModifiedBy>Lena Brungot</cp:lastModifiedBy>
  <cp:lastPrinted>2018-10-12T12:06:04Z</cp:lastPrinted>
  <dcterms:created xsi:type="dcterms:W3CDTF">2008-09-30T10:49:25Z</dcterms:created>
  <dcterms:modified xsi:type="dcterms:W3CDTF">2018-10-17T10:32:10Z</dcterms:modified>
  <cp:category/>
  <cp:version/>
  <cp:contentType/>
  <cp:contentStatus/>
</cp:coreProperties>
</file>