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70" windowHeight="11895" activeTab="0"/>
  </bookViews>
  <sheets>
    <sheet name="Mal Vedlegg 1" sheetId="1" r:id="rId1"/>
    <sheet name="Eks Vedlegg 1" sheetId="2" r:id="rId2"/>
    <sheet name="Mal vedlegg 5" sheetId="3" r:id="rId3"/>
  </sheets>
  <definedNames/>
  <calcPr fullCalcOnLoad="1"/>
</workbook>
</file>

<file path=xl/sharedStrings.xml><?xml version="1.0" encoding="utf-8"?>
<sst xmlns="http://schemas.openxmlformats.org/spreadsheetml/2006/main" count="113" uniqueCount="73">
  <si>
    <t>Vedlegg 1</t>
  </si>
  <si>
    <t>SKJEMA FOR INNRAPPORTERING AV POSTERINGER TIL KAPITALREGNSKAPET.</t>
  </si>
  <si>
    <t>Departement:</t>
  </si>
  <si>
    <t>Hovedgruppe:</t>
  </si>
  <si>
    <t>Undergruppe:</t>
  </si>
  <si>
    <t>Spesifisert inngående balanse</t>
  </si>
  <si>
    <t>Endringer i perioden for undergruppe</t>
  </si>
  <si>
    <t>Hjemmel:</t>
  </si>
  <si>
    <t>Endringer ført i bevilgningsregnskapet:</t>
  </si>
  <si>
    <t>Endringer ikke ført i bevilgningsregnskapet:</t>
  </si>
  <si>
    <t>Sum endringer i perioden</t>
  </si>
  <si>
    <t>Spesifisert utgående balanse i perioden for undergruppe</t>
  </si>
  <si>
    <t xml:space="preserve">Skjemaet fylles ut med et skjema per konto. Den enkelte postering som skal registreres i kapitalregnskapet skal spesifiseres, med henvisning til 90-post i bevilgningsregnskapet eller eventuelt hjemmel til av-/oppskriving av saldo. </t>
  </si>
  <si>
    <t>Beløp</t>
  </si>
  <si>
    <t>Sum inngående balanse (må kontrolleres mot utgående balanse forrige år)</t>
  </si>
  <si>
    <t>Postert beløp</t>
  </si>
  <si>
    <t>Ført på 
kapittel/post</t>
  </si>
  <si>
    <t>Sum utgående balanse</t>
  </si>
  <si>
    <t>K Kommune ( Idrettshall)</t>
  </si>
  <si>
    <t xml:space="preserve">K-data Norge AS </t>
  </si>
  <si>
    <t xml:space="preserve">Kollektivet Bolag. </t>
  </si>
  <si>
    <t>Stiftelsen Museum</t>
  </si>
  <si>
    <t>Universitets Borettslag</t>
  </si>
  <si>
    <t>Norges høgskole gjennomgangsleiligheter</t>
  </si>
  <si>
    <t>Universitetet, leiligheter</t>
  </si>
  <si>
    <t>Studenthybler, Oslo, Ås, Bergen, Trondheim og Tromsø</t>
  </si>
  <si>
    <t>Inskudd i studentbyen</t>
  </si>
  <si>
    <t>A/S B hus, Trondheim</t>
  </si>
  <si>
    <t xml:space="preserve">Kollektivet Bolag </t>
  </si>
  <si>
    <t>Øvre Gusen senter, leiligheter</t>
  </si>
  <si>
    <t>Norges vitenskapelige universitet, leiligheter</t>
  </si>
  <si>
    <t>Oppgjort konkursbo, brev av xx.xx 200x.</t>
  </si>
  <si>
    <t>Universitetets Borettslag</t>
  </si>
  <si>
    <t xml:space="preserve">Innskudd i Myrvegen </t>
  </si>
  <si>
    <t>1699,90</t>
  </si>
  <si>
    <t>4699,90</t>
  </si>
  <si>
    <t>Beskrivelse innhold/endring</t>
  </si>
  <si>
    <t>626016</t>
  </si>
  <si>
    <t>Verdipapirer</t>
  </si>
  <si>
    <t>Aksjer under FIN</t>
  </si>
  <si>
    <t>Mal for forvaltningsbedriftenes balansekonti</t>
  </si>
  <si>
    <t>Tabell 5.x [Forvaltningsbedrift], spesifikasjon av balansen per 31. desember 200x</t>
  </si>
  <si>
    <t>Eigelelar</t>
  </si>
  <si>
    <t>Kroner</t>
  </si>
  <si>
    <t>Eigenkapital og gjeld</t>
  </si>
  <si>
    <t>Omløpsmidlar:</t>
  </si>
  <si>
    <t>Anleggsmidlar:</t>
  </si>
  <si>
    <t>Eigenkapital:</t>
  </si>
  <si>
    <t>Sum eigenkapital</t>
  </si>
  <si>
    <t>Langsiktig gjeld:</t>
  </si>
  <si>
    <t>Kortsiktig gjeld:</t>
  </si>
  <si>
    <t>Driftsmidlar, eigedommar…………..</t>
  </si>
  <si>
    <t>Aksjar, andelar………………………</t>
  </si>
  <si>
    <t>Utlån og obligasjonar……………….</t>
  </si>
  <si>
    <t>Sum anleggsmidlar…………………</t>
  </si>
  <si>
    <t>Kortsiktige fordringar……………….</t>
  </si>
  <si>
    <t>Kortsiktige plasseringar……………</t>
  </si>
  <si>
    <t>Kassebehaldning og innskot………</t>
  </si>
  <si>
    <t>Eigenkapital utan reguleringsfond………..</t>
  </si>
  <si>
    <t>Reguleringsfondet………………………….</t>
  </si>
  <si>
    <t>Statens renteberande kapital……………..</t>
  </si>
  <si>
    <t>Annan langsiktig gjeld……………………..</t>
  </si>
  <si>
    <t>Sum langsiktig gjeld……………………….</t>
  </si>
  <si>
    <t>Sum eigedelar………………………</t>
  </si>
  <si>
    <t>Sum eigenkapital og gjeld…………………</t>
  </si>
  <si>
    <t>Varebehaldningar, varer i arbeid….</t>
  </si>
  <si>
    <t>Sum omløpsmidlar………………….</t>
  </si>
  <si>
    <t>Sum kortsiktig gjeld………………………..</t>
  </si>
  <si>
    <t>Kortsiktig gjeld………………………………</t>
  </si>
  <si>
    <t>Mellomvere med statskassa………………</t>
  </si>
  <si>
    <t>Finansdepartementet</t>
  </si>
  <si>
    <t>"Innskudd" i Myrvegen</t>
  </si>
  <si>
    <t>Vedlegg 5 Andre rekneskap og spesifikasjonar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</si>
</sst>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-414]d\.\ mmmm\ yyyy"/>
    <numFmt numFmtId="168" formatCode="000000\-00000"/>
  </numFmts>
  <fonts count="15">
    <font>
      <sz val="10"/>
      <name val="Arial"/>
      <family val="0"/>
    </font>
    <font>
      <sz val="8"/>
      <name val="Arial"/>
      <family val="0"/>
    </font>
    <font>
      <b/>
      <sz val="10.5"/>
      <name val="DepCentury Old Style"/>
      <family val="1"/>
    </font>
    <font>
      <sz val="10.5"/>
      <name val="DepCentury Old Style"/>
      <family val="1"/>
    </font>
    <font>
      <b/>
      <i/>
      <sz val="10.5"/>
      <name val="DepCentury Old Style"/>
      <family val="1"/>
    </font>
    <font>
      <i/>
      <sz val="10.5"/>
      <name val="DepCentury Old Style"/>
      <family val="1"/>
    </font>
    <font>
      <sz val="16"/>
      <color indexed="60"/>
      <name val="Arial"/>
      <family val="0"/>
    </font>
    <font>
      <sz val="14"/>
      <name val="DepCentury Old Style"/>
      <family val="1"/>
    </font>
    <font>
      <b/>
      <sz val="14"/>
      <name val="DepCentury Old Style"/>
      <family val="1"/>
    </font>
    <font>
      <b/>
      <sz val="10"/>
      <name val="DepCentury Old Style"/>
      <family val="1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2"/>
      <name val="DepCentury Old Style"/>
      <family val="1"/>
    </font>
    <font>
      <b/>
      <u val="single"/>
      <sz val="12"/>
      <name val="DepCentury Old Style"/>
      <family val="1"/>
    </font>
    <font>
      <sz val="16"/>
      <color indexed="60"/>
      <name val="DepCentury Old Style"/>
      <family val="1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4" fillId="0" borderId="1" xfId="0" applyNumberFormat="1" applyFont="1" applyBorder="1" applyAlignment="1">
      <alignment vertical="top" wrapText="1"/>
    </xf>
    <xf numFmtId="0" fontId="0" fillId="0" borderId="0" xfId="0" applyAlignment="1" applyProtection="1">
      <alignment/>
      <protection/>
    </xf>
    <xf numFmtId="49" fontId="3" fillId="0" borderId="2" xfId="0" applyNumberFormat="1" applyFont="1" applyBorder="1" applyAlignment="1">
      <alignment wrapText="1"/>
    </xf>
    <xf numFmtId="49" fontId="5" fillId="0" borderId="3" xfId="0" applyNumberFormat="1" applyFont="1" applyBorder="1" applyAlignment="1" applyProtection="1">
      <alignment vertical="top" wrapText="1"/>
      <protection locked="0"/>
    </xf>
    <xf numFmtId="49" fontId="5" fillId="0" borderId="3" xfId="0" applyNumberFormat="1" applyFont="1" applyBorder="1" applyAlignment="1" applyProtection="1">
      <alignment wrapText="1"/>
      <protection locked="0"/>
    </xf>
    <xf numFmtId="49" fontId="5" fillId="0" borderId="4" xfId="0" applyNumberFormat="1" applyFont="1" applyBorder="1" applyAlignment="1">
      <alignment wrapText="1"/>
    </xf>
    <xf numFmtId="49" fontId="5" fillId="0" borderId="5" xfId="0" applyNumberFormat="1" applyFont="1" applyBorder="1" applyAlignment="1">
      <alignment vertical="top" wrapText="1"/>
    </xf>
    <xf numFmtId="0" fontId="6" fillId="0" borderId="0" xfId="0" applyNumberFormat="1" applyFont="1" applyAlignment="1">
      <alignment wrapText="1"/>
    </xf>
    <xf numFmtId="49" fontId="2" fillId="0" borderId="2" xfId="0" applyNumberFormat="1" applyFont="1" applyFill="1" applyBorder="1" applyAlignment="1">
      <alignment vertical="top" wrapText="1"/>
    </xf>
    <xf numFmtId="49" fontId="7" fillId="0" borderId="2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horizontal="right"/>
    </xf>
    <xf numFmtId="0" fontId="11" fillId="0" borderId="0" xfId="0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/>
    </xf>
    <xf numFmtId="49" fontId="10" fillId="0" borderId="0" xfId="0" applyNumberFormat="1" applyFont="1" applyAlignment="1" applyProtection="1">
      <alignment/>
      <protection/>
    </xf>
    <xf numFmtId="3" fontId="10" fillId="0" borderId="6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0" fontId="10" fillId="0" borderId="6" xfId="0" applyFont="1" applyBorder="1" applyAlignment="1" applyProtection="1">
      <alignment/>
      <protection/>
    </xf>
    <xf numFmtId="49" fontId="13" fillId="0" borderId="0" xfId="0" applyNumberFormat="1" applyFont="1" applyAlignment="1">
      <alignment wrapText="1"/>
    </xf>
    <xf numFmtId="0" fontId="10" fillId="0" borderId="2" xfId="0" applyFont="1" applyBorder="1" applyAlignment="1">
      <alignment/>
    </xf>
    <xf numFmtId="49" fontId="10" fillId="0" borderId="0" xfId="0" applyNumberFormat="1" applyFont="1" applyAlignment="1">
      <alignment wrapText="1"/>
    </xf>
    <xf numFmtId="49" fontId="8" fillId="0" borderId="2" xfId="0" applyNumberFormat="1" applyFont="1" applyBorder="1" applyAlignment="1" applyProtection="1">
      <alignment/>
      <protection locked="0"/>
    </xf>
    <xf numFmtId="0" fontId="9" fillId="0" borderId="2" xfId="0" applyFont="1" applyBorder="1" applyAlignment="1">
      <alignment horizontal="right"/>
    </xf>
    <xf numFmtId="49" fontId="10" fillId="0" borderId="3" xfId="0" applyNumberFormat="1" applyFont="1" applyBorder="1" applyAlignment="1" applyProtection="1">
      <alignment wrapText="1"/>
      <protection locked="0"/>
    </xf>
    <xf numFmtId="4" fontId="10" fillId="0" borderId="7" xfId="0" applyNumberFormat="1" applyFont="1" applyBorder="1" applyAlignment="1" applyProtection="1">
      <alignment/>
      <protection locked="0"/>
    </xf>
    <xf numFmtId="4" fontId="10" fillId="0" borderId="8" xfId="0" applyNumberFormat="1" applyFont="1" applyBorder="1" applyAlignment="1" applyProtection="1">
      <alignment/>
      <protection locked="0"/>
    </xf>
    <xf numFmtId="49" fontId="10" fillId="2" borderId="3" xfId="0" applyNumberFormat="1" applyFont="1" applyFill="1" applyBorder="1" applyAlignment="1" applyProtection="1">
      <alignment wrapText="1"/>
      <protection/>
    </xf>
    <xf numFmtId="4" fontId="10" fillId="2" borderId="8" xfId="0" applyNumberFormat="1" applyFont="1" applyFill="1" applyBorder="1" applyAlignment="1" applyProtection="1">
      <alignment/>
      <protection/>
    </xf>
    <xf numFmtId="49" fontId="9" fillId="0" borderId="5" xfId="0" applyNumberFormat="1" applyFont="1" applyBorder="1" applyAlignment="1" applyProtection="1">
      <alignment wrapText="1"/>
      <protection/>
    </xf>
    <xf numFmtId="4" fontId="9" fillId="3" borderId="2" xfId="0" applyNumberFormat="1" applyFont="1" applyFill="1" applyBorder="1" applyAlignment="1" applyProtection="1">
      <alignment/>
      <protection/>
    </xf>
    <xf numFmtId="0" fontId="9" fillId="0" borderId="9" xfId="0" applyFont="1" applyBorder="1" applyAlignment="1">
      <alignment wrapText="1"/>
    </xf>
    <xf numFmtId="0" fontId="9" fillId="0" borderId="2" xfId="0" applyFont="1" applyBorder="1" applyAlignment="1">
      <alignment/>
    </xf>
    <xf numFmtId="0" fontId="10" fillId="4" borderId="9" xfId="0" applyFont="1" applyFill="1" applyBorder="1" applyAlignment="1">
      <alignment/>
    </xf>
    <xf numFmtId="49" fontId="10" fillId="4" borderId="6" xfId="0" applyNumberFormat="1" applyFont="1" applyFill="1" applyBorder="1" applyAlignment="1">
      <alignment/>
    </xf>
    <xf numFmtId="0" fontId="10" fillId="4" borderId="6" xfId="0" applyFont="1" applyFill="1" applyBorder="1" applyAlignment="1">
      <alignment/>
    </xf>
    <xf numFmtId="4" fontId="10" fillId="0" borderId="10" xfId="0" applyNumberFormat="1" applyFont="1" applyBorder="1" applyAlignment="1" applyProtection="1">
      <alignment/>
      <protection locked="0"/>
    </xf>
    <xf numFmtId="49" fontId="10" fillId="0" borderId="7" xfId="0" applyNumberFormat="1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49" fontId="10" fillId="0" borderId="8" xfId="0" applyNumberFormat="1" applyFont="1" applyBorder="1" applyAlignment="1" applyProtection="1">
      <alignment/>
      <protection locked="0"/>
    </xf>
    <xf numFmtId="49" fontId="10" fillId="0" borderId="3" xfId="0" applyNumberFormat="1" applyFont="1" applyFill="1" applyBorder="1" applyAlignment="1" applyProtection="1">
      <alignment wrapText="1"/>
      <protection locked="0"/>
    </xf>
    <xf numFmtId="4" fontId="10" fillId="0" borderId="10" xfId="0" applyNumberFormat="1" applyFont="1" applyFill="1" applyBorder="1" applyAlignment="1" applyProtection="1">
      <alignment/>
      <protection locked="0"/>
    </xf>
    <xf numFmtId="49" fontId="10" fillId="0" borderId="8" xfId="0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10" fillId="4" borderId="11" xfId="0" applyFont="1" applyFill="1" applyBorder="1" applyAlignment="1">
      <alignment/>
    </xf>
    <xf numFmtId="49" fontId="10" fillId="4" borderId="12" xfId="0" applyNumberFormat="1" applyFont="1" applyFill="1" applyBorder="1" applyAlignment="1">
      <alignment/>
    </xf>
    <xf numFmtId="0" fontId="10" fillId="3" borderId="8" xfId="0" applyFont="1" applyFill="1" applyBorder="1" applyAlignment="1">
      <alignment/>
    </xf>
    <xf numFmtId="4" fontId="10" fillId="2" borderId="11" xfId="0" applyNumberFormat="1" applyFont="1" applyFill="1" applyBorder="1" applyAlignment="1" applyProtection="1">
      <alignment/>
      <protection/>
    </xf>
    <xf numFmtId="0" fontId="10" fillId="2" borderId="12" xfId="0" applyFont="1" applyFill="1" applyBorder="1" applyAlignment="1" applyProtection="1">
      <alignment/>
      <protection/>
    </xf>
    <xf numFmtId="0" fontId="10" fillId="2" borderId="10" xfId="0" applyFont="1" applyFill="1" applyBorder="1" applyAlignment="1" applyProtection="1">
      <alignment/>
      <protection/>
    </xf>
    <xf numFmtId="0" fontId="10" fillId="3" borderId="2" xfId="0" applyFont="1" applyFill="1" applyBorder="1" applyAlignment="1">
      <alignment/>
    </xf>
    <xf numFmtId="0" fontId="14" fillId="0" borderId="0" xfId="0" applyNumberFormat="1" applyFont="1" applyAlignment="1">
      <alignment wrapText="1"/>
    </xf>
    <xf numFmtId="4" fontId="14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49" fontId="7" fillId="0" borderId="2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49" fontId="8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49" fontId="8" fillId="0" borderId="2" xfId="0" applyNumberFormat="1" applyFont="1" applyBorder="1" applyAlignment="1" applyProtection="1">
      <alignment wrapText="1"/>
      <protection locked="0"/>
    </xf>
    <xf numFmtId="0" fontId="10" fillId="0" borderId="2" xfId="0" applyFont="1" applyBorder="1" applyAlignment="1">
      <alignment wrapText="1"/>
    </xf>
    <xf numFmtId="49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8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9" xfId="0" applyFont="1" applyBorder="1" applyAlignment="1">
      <alignment/>
    </xf>
    <xf numFmtId="49" fontId="8" fillId="0" borderId="3" xfId="0" applyNumberFormat="1" applyFont="1" applyBorder="1" applyAlignment="1" applyProtection="1">
      <alignment wrapText="1"/>
      <protection locked="0"/>
    </xf>
    <xf numFmtId="49" fontId="12" fillId="0" borderId="0" xfId="0" applyNumberFormat="1" applyFont="1" applyAlignment="1">
      <alignment wrapText="1"/>
    </xf>
    <xf numFmtId="0" fontId="9" fillId="0" borderId="0" xfId="0" applyFont="1" applyAlignment="1">
      <alignment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43.57421875" style="3" customWidth="1"/>
    <col min="2" max="2" width="22.28125" style="0" customWidth="1"/>
    <col min="3" max="3" width="23.8515625" style="0" customWidth="1"/>
    <col min="4" max="4" width="35.28125" style="0" customWidth="1"/>
  </cols>
  <sheetData>
    <row r="2" spans="1:4" ht="15.75">
      <c r="A2" s="34" t="s">
        <v>0</v>
      </c>
      <c r="B2" s="19"/>
      <c r="C2" s="19"/>
      <c r="D2" s="19"/>
    </row>
    <row r="3" spans="1:4" ht="38.25" customHeight="1">
      <c r="A3" s="72" t="s">
        <v>1</v>
      </c>
      <c r="B3" s="73"/>
      <c r="C3" s="73"/>
      <c r="D3" s="19"/>
    </row>
    <row r="4" spans="1:4" ht="12.75">
      <c r="A4" s="36"/>
      <c r="B4" s="19"/>
      <c r="C4" s="19"/>
      <c r="D4" s="19"/>
    </row>
    <row r="5" spans="1:4" ht="18.75">
      <c r="A5" s="70" t="s">
        <v>2</v>
      </c>
      <c r="B5" s="78"/>
      <c r="C5" s="79"/>
      <c r="D5" s="80"/>
    </row>
    <row r="6" spans="1:4" ht="18.75">
      <c r="A6" s="70" t="s">
        <v>3</v>
      </c>
      <c r="B6" s="37"/>
      <c r="C6" s="74"/>
      <c r="D6" s="75"/>
    </row>
    <row r="7" spans="1:4" ht="18.75">
      <c r="A7" s="70" t="s">
        <v>4</v>
      </c>
      <c r="B7" s="37"/>
      <c r="C7" s="74"/>
      <c r="D7" s="75"/>
    </row>
    <row r="8" spans="1:4" ht="14.25">
      <c r="A8" s="2" t="s">
        <v>5</v>
      </c>
      <c r="B8" s="19"/>
      <c r="C8" s="19"/>
      <c r="D8" s="19"/>
    </row>
    <row r="9" spans="1:4" ht="12.75">
      <c r="A9" s="36"/>
      <c r="B9" s="19"/>
      <c r="C9" s="19"/>
      <c r="D9" s="19"/>
    </row>
    <row r="10" spans="1:4" ht="14.25">
      <c r="A10" s="12" t="s">
        <v>36</v>
      </c>
      <c r="B10" s="38" t="s">
        <v>13</v>
      </c>
      <c r="C10" s="19"/>
      <c r="D10" s="19"/>
    </row>
    <row r="11" spans="1:4" ht="12.75">
      <c r="A11" s="39"/>
      <c r="B11" s="40"/>
      <c r="C11" s="19"/>
      <c r="D11" s="19"/>
    </row>
    <row r="12" spans="1:4" ht="12.75">
      <c r="A12" s="39"/>
      <c r="B12" s="41"/>
      <c r="C12" s="19"/>
      <c r="D12" s="19"/>
    </row>
    <row r="13" spans="1:4" ht="12.75">
      <c r="A13" s="39"/>
      <c r="B13" s="41"/>
      <c r="C13" s="19"/>
      <c r="D13" s="19"/>
    </row>
    <row r="14" spans="1:4" ht="12.75">
      <c r="A14" s="39"/>
      <c r="B14" s="41"/>
      <c r="C14" s="19"/>
      <c r="D14" s="19"/>
    </row>
    <row r="15" spans="1:4" ht="12.75">
      <c r="A15" s="39"/>
      <c r="B15" s="41"/>
      <c r="C15" s="19"/>
      <c r="D15" s="19"/>
    </row>
    <row r="16" spans="1:4" ht="12.75">
      <c r="A16" s="39"/>
      <c r="B16" s="41"/>
      <c r="C16" s="19"/>
      <c r="D16" s="19"/>
    </row>
    <row r="17" spans="1:4" ht="12.75">
      <c r="A17" s="39"/>
      <c r="B17" s="41"/>
      <c r="C17" s="19"/>
      <c r="D17" s="19"/>
    </row>
    <row r="18" spans="1:4" ht="12.75">
      <c r="A18" s="39"/>
      <c r="B18" s="41"/>
      <c r="C18" s="19"/>
      <c r="D18" s="19"/>
    </row>
    <row r="19" spans="1:4" ht="12.75">
      <c r="A19" s="39"/>
      <c r="B19" s="41"/>
      <c r="C19" s="19"/>
      <c r="D19" s="19"/>
    </row>
    <row r="20" spans="1:4" s="5" customFormat="1" ht="17.25" customHeight="1" hidden="1">
      <c r="A20" s="42"/>
      <c r="B20" s="43"/>
      <c r="C20" s="30"/>
      <c r="D20" s="30"/>
    </row>
    <row r="21" spans="1:4" s="5" customFormat="1" ht="25.5">
      <c r="A21" s="44" t="s">
        <v>14</v>
      </c>
      <c r="B21" s="45">
        <f>SUM(B11:B20)</f>
        <v>0</v>
      </c>
      <c r="C21" s="30"/>
      <c r="D21" s="30"/>
    </row>
    <row r="22" spans="1:4" ht="13.5" thickBot="1">
      <c r="A22" s="36"/>
      <c r="B22" s="19"/>
      <c r="C22" s="19"/>
      <c r="D22" s="19"/>
    </row>
    <row r="23" spans="1:4" ht="15" thickBot="1">
      <c r="A23" s="4" t="s">
        <v>6</v>
      </c>
      <c r="B23" s="19"/>
      <c r="C23" s="19"/>
      <c r="D23" s="19"/>
    </row>
    <row r="24" spans="1:4" ht="12.75">
      <c r="A24" s="36"/>
      <c r="B24" s="19"/>
      <c r="C24" s="19"/>
      <c r="D24" s="19"/>
    </row>
    <row r="25" spans="1:4" ht="25.5">
      <c r="A25" s="12" t="s">
        <v>36</v>
      </c>
      <c r="B25" s="38" t="s">
        <v>15</v>
      </c>
      <c r="C25" s="46" t="s">
        <v>16</v>
      </c>
      <c r="D25" s="47" t="s">
        <v>7</v>
      </c>
    </row>
    <row r="26" spans="1:4" ht="14.25">
      <c r="A26" s="10" t="s">
        <v>8</v>
      </c>
      <c r="B26" s="48"/>
      <c r="C26" s="49"/>
      <c r="D26" s="50"/>
    </row>
    <row r="27" spans="1:4" ht="14.25">
      <c r="A27" s="7"/>
      <c r="B27" s="51"/>
      <c r="C27" s="52"/>
      <c r="D27" s="53"/>
    </row>
    <row r="28" spans="1:4" ht="14.25">
      <c r="A28" s="7"/>
      <c r="B28" s="51"/>
      <c r="C28" s="54"/>
      <c r="D28" s="53"/>
    </row>
    <row r="29" spans="1:4" ht="14.25">
      <c r="A29" s="7"/>
      <c r="B29" s="51"/>
      <c r="C29" s="54"/>
      <c r="D29" s="53"/>
    </row>
    <row r="30" spans="1:4" ht="14.25">
      <c r="A30" s="7"/>
      <c r="B30" s="51"/>
      <c r="C30" s="54"/>
      <c r="D30" s="53"/>
    </row>
    <row r="31" spans="1:4" ht="14.25">
      <c r="A31" s="7"/>
      <c r="B31" s="51"/>
      <c r="C31" s="54"/>
      <c r="D31" s="53"/>
    </row>
    <row r="32" spans="1:4" ht="12.75">
      <c r="A32" s="39"/>
      <c r="B32" s="51"/>
      <c r="C32" s="54"/>
      <c r="D32" s="53"/>
    </row>
    <row r="33" spans="1:4" ht="12.75">
      <c r="A33" s="55"/>
      <c r="B33" s="56"/>
      <c r="C33" s="57"/>
      <c r="D33" s="58"/>
    </row>
    <row r="34" spans="1:4" ht="14.25">
      <c r="A34" s="9" t="s">
        <v>9</v>
      </c>
      <c r="B34" s="59"/>
      <c r="C34" s="60"/>
      <c r="D34" s="59"/>
    </row>
    <row r="35" spans="1:4" ht="12.75">
      <c r="A35" s="39"/>
      <c r="B35" s="51"/>
      <c r="C35" s="61"/>
      <c r="D35" s="53"/>
    </row>
    <row r="36" spans="1:4" ht="14.25">
      <c r="A36" s="8"/>
      <c r="B36" s="51"/>
      <c r="C36" s="61"/>
      <c r="D36" s="53"/>
    </row>
    <row r="37" spans="1:4" ht="14.25">
      <c r="A37" s="8"/>
      <c r="B37" s="51"/>
      <c r="C37" s="61"/>
      <c r="D37" s="53"/>
    </row>
    <row r="38" spans="1:4" ht="14.25">
      <c r="A38" s="8"/>
      <c r="B38" s="51"/>
      <c r="C38" s="61"/>
      <c r="D38" s="53"/>
    </row>
    <row r="39" spans="1:4" ht="14.25">
      <c r="A39" s="8"/>
      <c r="B39" s="51"/>
      <c r="C39" s="61"/>
      <c r="D39" s="53"/>
    </row>
    <row r="40" spans="1:4" ht="12.75">
      <c r="A40" s="39"/>
      <c r="B40" s="51"/>
      <c r="C40" s="61"/>
      <c r="D40" s="53"/>
    </row>
    <row r="41" spans="1:4" s="5" customFormat="1" ht="12.75" hidden="1">
      <c r="A41" s="42"/>
      <c r="B41" s="62"/>
      <c r="C41" s="63"/>
      <c r="D41" s="64"/>
    </row>
    <row r="42" spans="1:4" ht="14.25">
      <c r="A42" s="6" t="s">
        <v>10</v>
      </c>
      <c r="B42" s="45">
        <f>SUM(B27:B41)</f>
        <v>0</v>
      </c>
      <c r="C42" s="65"/>
      <c r="D42" s="65"/>
    </row>
    <row r="43" spans="1:4" ht="12.75">
      <c r="A43" s="36"/>
      <c r="B43" s="19"/>
      <c r="C43" s="19"/>
      <c r="D43" s="19"/>
    </row>
    <row r="44" spans="1:4" ht="28.5">
      <c r="A44" s="2" t="s">
        <v>11</v>
      </c>
      <c r="B44" s="19"/>
      <c r="C44" s="19"/>
      <c r="D44" s="19"/>
    </row>
    <row r="45" spans="1:4" ht="14.25">
      <c r="A45" s="12" t="s">
        <v>36</v>
      </c>
      <c r="B45" s="38" t="s">
        <v>13</v>
      </c>
      <c r="C45" s="19"/>
      <c r="D45" s="19"/>
    </row>
    <row r="46" spans="1:4" ht="12.75">
      <c r="A46" s="39"/>
      <c r="B46" s="40"/>
      <c r="C46" s="19"/>
      <c r="D46" s="19"/>
    </row>
    <row r="47" spans="1:4" ht="12.75">
      <c r="A47" s="39"/>
      <c r="B47" s="41"/>
      <c r="C47" s="19"/>
      <c r="D47" s="19"/>
    </row>
    <row r="48" spans="1:4" ht="12.75">
      <c r="A48" s="39"/>
      <c r="B48" s="41"/>
      <c r="C48" s="19"/>
      <c r="D48" s="19"/>
    </row>
    <row r="49" spans="1:4" ht="12.75">
      <c r="A49" s="39"/>
      <c r="B49" s="41"/>
      <c r="C49" s="19"/>
      <c r="D49" s="19"/>
    </row>
    <row r="50" spans="1:4" ht="12.75">
      <c r="A50" s="39"/>
      <c r="B50" s="41"/>
      <c r="C50" s="19"/>
      <c r="D50" s="19"/>
    </row>
    <row r="51" spans="1:4" ht="12.75">
      <c r="A51" s="39"/>
      <c r="B51" s="41"/>
      <c r="C51" s="19"/>
      <c r="D51" s="19"/>
    </row>
    <row r="52" spans="1:4" ht="12.75">
      <c r="A52" s="39"/>
      <c r="B52" s="41"/>
      <c r="C52" s="19"/>
      <c r="D52" s="19"/>
    </row>
    <row r="53" spans="1:4" ht="12.75">
      <c r="A53" s="39"/>
      <c r="B53" s="41"/>
      <c r="C53" s="19"/>
      <c r="D53" s="19"/>
    </row>
    <row r="54" spans="1:4" ht="12.75">
      <c r="A54" s="39"/>
      <c r="B54" s="41"/>
      <c r="C54" s="19"/>
      <c r="D54" s="19"/>
    </row>
    <row r="55" spans="1:4" ht="12.75">
      <c r="A55" s="39"/>
      <c r="B55" s="41"/>
      <c r="C55" s="19"/>
      <c r="D55" s="19"/>
    </row>
    <row r="56" spans="1:4" ht="12.75">
      <c r="A56" s="39"/>
      <c r="B56" s="41"/>
      <c r="C56" s="19"/>
      <c r="D56" s="19"/>
    </row>
    <row r="57" spans="1:4" ht="12.75">
      <c r="A57" s="39"/>
      <c r="B57" s="41"/>
      <c r="C57" s="19"/>
      <c r="D57" s="19"/>
    </row>
    <row r="58" spans="1:4" ht="20.25" customHeight="1" hidden="1">
      <c r="A58" s="42"/>
      <c r="B58" s="43"/>
      <c r="C58" s="19"/>
      <c r="D58" s="19"/>
    </row>
    <row r="59" spans="1:4" ht="12.75">
      <c r="A59" s="44" t="s">
        <v>17</v>
      </c>
      <c r="B59" s="45">
        <f>SUM(B46:B58)</f>
        <v>0</v>
      </c>
      <c r="C59" s="19"/>
      <c r="D59" s="19"/>
    </row>
    <row r="60" spans="1:4" ht="21.75">
      <c r="A60" s="66">
        <f>IF(SUM(B10:B42)/2-(SUM(B44:B59)/2)=0,"","Sjekk Differanser IB/UB")</f>
      </c>
      <c r="B60" s="67">
        <f>IF(SUM(B10:B42)/2-(SUM(B44:B59)/2)=0,"",SUM(B11:B42)/2-(SUM(B44:B59)/2))</f>
      </c>
      <c r="C60" s="19"/>
      <c r="D60" s="19"/>
    </row>
    <row r="61" spans="1:4" ht="21.75">
      <c r="A61" s="66"/>
      <c r="B61" s="68"/>
      <c r="C61" s="19"/>
      <c r="D61" s="19"/>
    </row>
    <row r="62" spans="1:4" ht="12.75">
      <c r="A62" s="76" t="s">
        <v>12</v>
      </c>
      <c r="B62" s="77"/>
      <c r="C62" s="77"/>
      <c r="D62" s="77"/>
    </row>
    <row r="63" spans="1:4" ht="12.75">
      <c r="A63" s="77"/>
      <c r="B63" s="77"/>
      <c r="C63" s="77"/>
      <c r="D63" s="77"/>
    </row>
  </sheetData>
  <sheetProtection insertRows="0" deleteRows="0"/>
  <mergeCells count="5">
    <mergeCell ref="A3:C3"/>
    <mergeCell ref="C6:D6"/>
    <mergeCell ref="C7:D7"/>
    <mergeCell ref="A62:D63"/>
    <mergeCell ref="B5:D5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6"/>
  <sheetViews>
    <sheetView workbookViewId="0" topLeftCell="A1">
      <selection activeCell="A1" sqref="A1"/>
    </sheetView>
  </sheetViews>
  <sheetFormatPr defaultColWidth="11.421875" defaultRowHeight="12.75"/>
  <cols>
    <col min="1" max="1" width="43.57421875" style="3" customWidth="1"/>
    <col min="2" max="2" width="22.28125" style="0" customWidth="1"/>
    <col min="3" max="3" width="23.8515625" style="0" customWidth="1"/>
    <col min="4" max="4" width="35.28125" style="0" customWidth="1"/>
  </cols>
  <sheetData>
    <row r="2" spans="1:4" ht="15.75">
      <c r="A2" s="34" t="s">
        <v>0</v>
      </c>
      <c r="B2" s="19"/>
      <c r="C2" s="19"/>
      <c r="D2" s="19"/>
    </row>
    <row r="3" spans="1:4" ht="38.25" customHeight="1">
      <c r="A3" s="72" t="s">
        <v>1</v>
      </c>
      <c r="B3" s="73"/>
      <c r="C3" s="73"/>
      <c r="D3" s="19"/>
    </row>
    <row r="4" spans="1:4" ht="12.75">
      <c r="A4" s="36"/>
      <c r="B4" s="19"/>
      <c r="C4" s="19"/>
      <c r="D4" s="19"/>
    </row>
    <row r="5" spans="1:4" ht="18.75">
      <c r="A5" s="13" t="s">
        <v>2</v>
      </c>
      <c r="B5" s="69" t="s">
        <v>70</v>
      </c>
      <c r="C5" s="35"/>
      <c r="D5" s="19"/>
    </row>
    <row r="6" spans="1:4" ht="18.75">
      <c r="A6" s="13" t="s">
        <v>3</v>
      </c>
      <c r="B6" s="37">
        <v>62</v>
      </c>
      <c r="C6" s="81" t="s">
        <v>38</v>
      </c>
      <c r="D6" s="77"/>
    </row>
    <row r="7" spans="1:4" ht="18.75">
      <c r="A7" s="13" t="s">
        <v>4</v>
      </c>
      <c r="B7" s="37" t="s">
        <v>37</v>
      </c>
      <c r="C7" s="81" t="s">
        <v>39</v>
      </c>
      <c r="D7" s="77"/>
    </row>
    <row r="8" spans="1:4" ht="14.25">
      <c r="A8" s="2" t="s">
        <v>5</v>
      </c>
      <c r="B8" s="19"/>
      <c r="C8" s="19"/>
      <c r="D8" s="19"/>
    </row>
    <row r="9" spans="1:4" ht="12.75">
      <c r="A9" s="36"/>
      <c r="B9" s="19"/>
      <c r="C9" s="19"/>
      <c r="D9" s="19"/>
    </row>
    <row r="10" spans="1:4" ht="14.25">
      <c r="A10" s="12" t="s">
        <v>36</v>
      </c>
      <c r="B10" s="38" t="s">
        <v>13</v>
      </c>
      <c r="C10" s="19"/>
      <c r="D10" s="19"/>
    </row>
    <row r="11" spans="1:4" ht="12.75">
      <c r="A11" s="39" t="s">
        <v>18</v>
      </c>
      <c r="B11" s="40">
        <v>4000000</v>
      </c>
      <c r="C11" s="19"/>
      <c r="D11" s="19"/>
    </row>
    <row r="12" spans="1:4" ht="12.75">
      <c r="A12" s="39" t="s">
        <v>19</v>
      </c>
      <c r="B12" s="41">
        <v>195000</v>
      </c>
      <c r="C12" s="19"/>
      <c r="D12" s="19"/>
    </row>
    <row r="13" spans="1:4" ht="12.75">
      <c r="A13" s="39" t="s">
        <v>20</v>
      </c>
      <c r="B13" s="41">
        <v>42000</v>
      </c>
      <c r="C13" s="19"/>
      <c r="D13" s="19"/>
    </row>
    <row r="14" spans="1:4" ht="12.75">
      <c r="A14" s="39" t="s">
        <v>21</v>
      </c>
      <c r="B14" s="41">
        <v>2300000</v>
      </c>
      <c r="C14" s="19"/>
      <c r="D14" s="19"/>
    </row>
    <row r="15" spans="1:4" ht="12.75">
      <c r="A15" s="39" t="s">
        <v>22</v>
      </c>
      <c r="B15" s="41">
        <v>139000</v>
      </c>
      <c r="C15" s="19"/>
      <c r="D15" s="19"/>
    </row>
    <row r="16" spans="1:4" ht="12.75">
      <c r="A16" s="39" t="s">
        <v>23</v>
      </c>
      <c r="B16" s="41">
        <v>46000</v>
      </c>
      <c r="C16" s="19"/>
      <c r="D16" s="19"/>
    </row>
    <row r="17" spans="1:4" ht="12.75">
      <c r="A17" s="39" t="s">
        <v>24</v>
      </c>
      <c r="B17" s="41">
        <v>7462018.5</v>
      </c>
      <c r="C17" s="19"/>
      <c r="D17" s="19"/>
    </row>
    <row r="18" spans="1:4" ht="25.5">
      <c r="A18" s="39" t="s">
        <v>25</v>
      </c>
      <c r="B18" s="41">
        <v>4789500</v>
      </c>
      <c r="C18" s="19"/>
      <c r="D18" s="19"/>
    </row>
    <row r="19" spans="1:4" ht="12.75">
      <c r="A19" s="39" t="s">
        <v>26</v>
      </c>
      <c r="B19" s="41">
        <v>350000</v>
      </c>
      <c r="C19" s="19"/>
      <c r="D19" s="19"/>
    </row>
    <row r="20" spans="1:4" ht="12.75">
      <c r="A20" s="39" t="s">
        <v>71</v>
      </c>
      <c r="B20" s="41">
        <v>1000</v>
      </c>
      <c r="C20" s="19"/>
      <c r="D20" s="19"/>
    </row>
    <row r="21" spans="1:4" s="5" customFormat="1" ht="17.25" customHeight="1" hidden="1">
      <c r="A21" s="42"/>
      <c r="B21" s="43"/>
      <c r="C21" s="30"/>
      <c r="D21" s="30"/>
    </row>
    <row r="22" spans="1:4" s="5" customFormat="1" ht="25.5">
      <c r="A22" s="44" t="s">
        <v>14</v>
      </c>
      <c r="B22" s="45">
        <f>SUM(B11:B21)</f>
        <v>19324518.5</v>
      </c>
      <c r="C22" s="30"/>
      <c r="D22" s="30"/>
    </row>
    <row r="23" spans="1:4" ht="13.5" thickBot="1">
      <c r="A23" s="36"/>
      <c r="B23" s="19"/>
      <c r="C23" s="19"/>
      <c r="D23" s="19"/>
    </row>
    <row r="24" spans="1:4" ht="15" thickBot="1">
      <c r="A24" s="4" t="s">
        <v>6</v>
      </c>
      <c r="B24" s="19"/>
      <c r="C24" s="19"/>
      <c r="D24" s="19"/>
    </row>
    <row r="25" spans="1:4" ht="12.75">
      <c r="A25" s="36"/>
      <c r="B25" s="19"/>
      <c r="C25" s="19"/>
      <c r="D25" s="19"/>
    </row>
    <row r="26" spans="1:4" ht="25.5">
      <c r="A26" s="12" t="s">
        <v>36</v>
      </c>
      <c r="B26" s="38" t="s">
        <v>15</v>
      </c>
      <c r="C26" s="46" t="s">
        <v>16</v>
      </c>
      <c r="D26" s="47" t="s">
        <v>7</v>
      </c>
    </row>
    <row r="27" spans="1:4" ht="14.25">
      <c r="A27" s="10" t="s">
        <v>8</v>
      </c>
      <c r="B27" s="48"/>
      <c r="C27" s="49"/>
      <c r="D27" s="50"/>
    </row>
    <row r="28" spans="1:4" ht="14.25">
      <c r="A28" s="7" t="s">
        <v>27</v>
      </c>
      <c r="B28" s="51">
        <v>15000</v>
      </c>
      <c r="C28" s="52" t="s">
        <v>34</v>
      </c>
      <c r="D28" s="53"/>
    </row>
    <row r="29" spans="1:4" ht="14.25">
      <c r="A29" s="7" t="s">
        <v>28</v>
      </c>
      <c r="B29" s="51">
        <v>-42000</v>
      </c>
      <c r="C29" s="54" t="s">
        <v>35</v>
      </c>
      <c r="D29" s="53"/>
    </row>
    <row r="30" spans="1:4" ht="14.25">
      <c r="A30" s="7" t="s">
        <v>29</v>
      </c>
      <c r="B30" s="51">
        <v>845000</v>
      </c>
      <c r="C30" s="54" t="s">
        <v>34</v>
      </c>
      <c r="D30" s="53"/>
    </row>
    <row r="31" spans="1:4" ht="14.25">
      <c r="A31" s="7" t="s">
        <v>30</v>
      </c>
      <c r="B31" s="51">
        <v>332330</v>
      </c>
      <c r="C31" s="54" t="s">
        <v>34</v>
      </c>
      <c r="D31" s="53"/>
    </row>
    <row r="32" spans="1:4" ht="14.25">
      <c r="A32" s="7" t="s">
        <v>24</v>
      </c>
      <c r="B32" s="51">
        <v>-3534818</v>
      </c>
      <c r="C32" s="54" t="s">
        <v>35</v>
      </c>
      <c r="D32" s="53"/>
    </row>
    <row r="33" spans="1:4" ht="12.75">
      <c r="A33" s="39"/>
      <c r="B33" s="51"/>
      <c r="C33" s="54"/>
      <c r="D33" s="53"/>
    </row>
    <row r="34" spans="1:4" ht="12.75">
      <c r="A34" s="55"/>
      <c r="B34" s="56"/>
      <c r="C34" s="57"/>
      <c r="D34" s="58"/>
    </row>
    <row r="35" spans="1:4" ht="14.25">
      <c r="A35" s="9" t="s">
        <v>9</v>
      </c>
      <c r="B35" s="59"/>
      <c r="C35" s="60"/>
      <c r="D35" s="59"/>
    </row>
    <row r="36" spans="1:4" ht="12.75">
      <c r="A36" s="39" t="s">
        <v>19</v>
      </c>
      <c r="B36" s="51">
        <v>-195000</v>
      </c>
      <c r="C36" s="61"/>
      <c r="D36" s="53" t="s">
        <v>31</v>
      </c>
    </row>
    <row r="37" spans="1:4" ht="14.25">
      <c r="A37" s="8"/>
      <c r="B37" s="51"/>
      <c r="C37" s="61"/>
      <c r="D37" s="53"/>
    </row>
    <row r="38" spans="1:4" ht="14.25">
      <c r="A38" s="8"/>
      <c r="B38" s="51"/>
      <c r="C38" s="61"/>
      <c r="D38" s="53"/>
    </row>
    <row r="39" spans="1:4" ht="14.25">
      <c r="A39" s="8"/>
      <c r="B39" s="51"/>
      <c r="C39" s="61"/>
      <c r="D39" s="53"/>
    </row>
    <row r="40" spans="1:4" ht="14.25">
      <c r="A40" s="8"/>
      <c r="B40" s="51"/>
      <c r="C40" s="61"/>
      <c r="D40" s="53"/>
    </row>
    <row r="41" spans="1:4" ht="12.75">
      <c r="A41" s="39"/>
      <c r="B41" s="51"/>
      <c r="C41" s="61"/>
      <c r="D41" s="53"/>
    </row>
    <row r="42" spans="1:4" s="5" customFormat="1" ht="12.75" hidden="1">
      <c r="A42" s="42"/>
      <c r="B42" s="62"/>
      <c r="C42" s="63"/>
      <c r="D42" s="64"/>
    </row>
    <row r="43" spans="1:4" ht="14.25">
      <c r="A43" s="6" t="s">
        <v>10</v>
      </c>
      <c r="B43" s="45">
        <f>SUM(B28:B42)</f>
        <v>-2579488</v>
      </c>
      <c r="C43" s="65"/>
      <c r="D43" s="65"/>
    </row>
    <row r="44" spans="1:4" ht="12.75">
      <c r="A44" s="36"/>
      <c r="B44" s="19"/>
      <c r="C44" s="19"/>
      <c r="D44" s="19"/>
    </row>
    <row r="45" spans="1:4" ht="28.5">
      <c r="A45" s="2" t="s">
        <v>11</v>
      </c>
      <c r="B45" s="19"/>
      <c r="C45" s="19"/>
      <c r="D45" s="19"/>
    </row>
    <row r="46" spans="1:4" ht="14.25">
      <c r="A46" s="12" t="s">
        <v>36</v>
      </c>
      <c r="B46" s="38" t="s">
        <v>13</v>
      </c>
      <c r="C46" s="19"/>
      <c r="D46" s="19"/>
    </row>
    <row r="47" spans="1:4" ht="12.75">
      <c r="A47" s="39" t="s">
        <v>18</v>
      </c>
      <c r="B47" s="40">
        <v>4000000</v>
      </c>
      <c r="C47" s="19"/>
      <c r="D47" s="19"/>
    </row>
    <row r="48" spans="1:4" ht="12.75">
      <c r="A48" s="39" t="s">
        <v>27</v>
      </c>
      <c r="B48" s="41">
        <v>15000</v>
      </c>
      <c r="C48" s="19"/>
      <c r="D48" s="19"/>
    </row>
    <row r="49" spans="1:4" ht="12.75">
      <c r="A49" s="39" t="s">
        <v>21</v>
      </c>
      <c r="B49" s="41">
        <v>2300000</v>
      </c>
      <c r="C49" s="19"/>
      <c r="D49" s="19"/>
    </row>
    <row r="50" spans="1:4" ht="12.75">
      <c r="A50" s="39" t="s">
        <v>32</v>
      </c>
      <c r="B50" s="41">
        <v>139000</v>
      </c>
      <c r="C50" s="19"/>
      <c r="D50" s="19"/>
    </row>
    <row r="51" spans="1:4" ht="12.75">
      <c r="A51" s="39" t="s">
        <v>29</v>
      </c>
      <c r="B51" s="41">
        <v>845000</v>
      </c>
      <c r="C51" s="19"/>
      <c r="D51" s="19"/>
    </row>
    <row r="52" spans="1:4" ht="12.75">
      <c r="A52" s="39" t="s">
        <v>23</v>
      </c>
      <c r="B52" s="41">
        <v>46000</v>
      </c>
      <c r="C52" s="19"/>
      <c r="D52" s="19"/>
    </row>
    <row r="53" spans="1:4" ht="12.75">
      <c r="A53" s="39" t="s">
        <v>30</v>
      </c>
      <c r="B53" s="41">
        <v>332330</v>
      </c>
      <c r="C53" s="19"/>
      <c r="D53" s="19"/>
    </row>
    <row r="54" spans="1:4" ht="12.75">
      <c r="A54" s="39" t="s">
        <v>24</v>
      </c>
      <c r="B54" s="41">
        <v>3927200.5</v>
      </c>
      <c r="C54" s="19"/>
      <c r="D54" s="19"/>
    </row>
    <row r="55" spans="1:4" ht="25.5">
      <c r="A55" s="39" t="s">
        <v>25</v>
      </c>
      <c r="B55" s="41">
        <v>4789500</v>
      </c>
      <c r="C55" s="19"/>
      <c r="D55" s="19"/>
    </row>
    <row r="56" spans="1:4" ht="12.75">
      <c r="A56" s="39" t="s">
        <v>26</v>
      </c>
      <c r="B56" s="41">
        <v>350000</v>
      </c>
      <c r="C56" s="19"/>
      <c r="D56" s="19"/>
    </row>
    <row r="57" spans="1:4" ht="12.75">
      <c r="A57" s="39" t="s">
        <v>33</v>
      </c>
      <c r="B57" s="41">
        <v>1000</v>
      </c>
      <c r="C57" s="19"/>
      <c r="D57" s="19"/>
    </row>
    <row r="58" spans="1:4" ht="20.25" customHeight="1" hidden="1">
      <c r="A58" s="42"/>
      <c r="B58" s="43"/>
      <c r="C58" s="19"/>
      <c r="D58" s="19"/>
    </row>
    <row r="59" spans="1:4" ht="12.75">
      <c r="A59" s="44" t="s">
        <v>17</v>
      </c>
      <c r="B59" s="45">
        <f>SUM(B47:B58)</f>
        <v>16745030.5</v>
      </c>
      <c r="C59" s="19"/>
      <c r="D59" s="19"/>
    </row>
    <row r="60" spans="1:4" ht="21.75">
      <c r="A60" s="66">
        <f>IF(SUM(B10:B43)/2-(SUM(B45:B59)/2)=0,"","Sjekk Differanser IB/UB")</f>
      </c>
      <c r="B60" s="67">
        <f>IF(SUM(B10:B43)/2-(SUM(B45:B59)/2)=0,"",SUM(B11:B43)/2-(SUM(B45:B59)/2))</f>
      </c>
      <c r="C60" s="19"/>
      <c r="D60" s="19"/>
    </row>
    <row r="61" spans="1:4" ht="21.75">
      <c r="A61" s="66"/>
      <c r="B61" s="68"/>
      <c r="C61" s="19"/>
      <c r="D61" s="19"/>
    </row>
    <row r="62" spans="1:4" ht="12.75">
      <c r="A62" s="76" t="s">
        <v>12</v>
      </c>
      <c r="B62" s="77"/>
      <c r="C62" s="77"/>
      <c r="D62" s="77"/>
    </row>
    <row r="63" spans="1:4" ht="12.75">
      <c r="A63" s="77"/>
      <c r="B63" s="77"/>
      <c r="C63" s="77"/>
      <c r="D63" s="77"/>
    </row>
    <row r="66" ht="12.75">
      <c r="B66" s="71"/>
    </row>
  </sheetData>
  <sheetProtection insertRows="0" deleteRows="0"/>
  <mergeCells count="4">
    <mergeCell ref="A3:C3"/>
    <mergeCell ref="A62:D63"/>
    <mergeCell ref="C6:D6"/>
    <mergeCell ref="C7:D7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8"/>
  <sheetViews>
    <sheetView workbookViewId="0" topLeftCell="A1">
      <selection activeCell="A11" sqref="A11"/>
    </sheetView>
  </sheetViews>
  <sheetFormatPr defaultColWidth="11.421875" defaultRowHeight="12.75"/>
  <cols>
    <col min="1" max="1" width="29.57421875" style="0" customWidth="1"/>
    <col min="2" max="2" width="12.421875" style="0" customWidth="1"/>
    <col min="3" max="3" width="2.57421875" style="0" customWidth="1"/>
    <col min="4" max="4" width="34.7109375" style="0" bestFit="1" customWidth="1"/>
    <col min="5" max="5" width="12.00390625" style="0" bestFit="1" customWidth="1"/>
  </cols>
  <sheetData>
    <row r="2" spans="1:5" ht="13.5">
      <c r="A2" s="82" t="s">
        <v>72</v>
      </c>
      <c r="B2" s="83"/>
      <c r="C2" s="83"/>
      <c r="D2" s="83"/>
      <c r="E2" s="83"/>
    </row>
    <row r="3" spans="1:5" ht="12.75">
      <c r="A3" s="19"/>
      <c r="B3" s="19"/>
      <c r="C3" s="19"/>
      <c r="D3" s="19"/>
      <c r="E3" s="19"/>
    </row>
    <row r="4" spans="1:5" ht="12.75">
      <c r="A4" s="19"/>
      <c r="B4" s="19"/>
      <c r="C4" s="19"/>
      <c r="D4" s="19"/>
      <c r="E4" s="19"/>
    </row>
    <row r="5" spans="1:5" ht="14.25">
      <c r="A5" s="1" t="s">
        <v>40</v>
      </c>
      <c r="B5" s="19"/>
      <c r="C5" s="19"/>
      <c r="D5" s="19"/>
      <c r="E5" s="19"/>
    </row>
    <row r="6" spans="1:5" ht="12.75">
      <c r="A6" s="19"/>
      <c r="B6" s="19"/>
      <c r="C6" s="19"/>
      <c r="D6" s="19"/>
      <c r="E6" s="19"/>
    </row>
    <row r="7" spans="1:5" ht="12.75">
      <c r="A7" s="19"/>
      <c r="B7" s="19"/>
      <c r="C7" s="19"/>
      <c r="D7" s="19"/>
      <c r="E7" s="19"/>
    </row>
    <row r="8" spans="1:5" ht="12.75">
      <c r="A8" s="18" t="s">
        <v>41</v>
      </c>
      <c r="B8" s="19"/>
      <c r="C8" s="19"/>
      <c r="D8" s="19"/>
      <c r="E8" s="19"/>
    </row>
    <row r="9" spans="1:5" ht="12.75">
      <c r="A9" s="19"/>
      <c r="B9" s="19"/>
      <c r="C9" s="19"/>
      <c r="D9" s="19"/>
      <c r="E9" s="19"/>
    </row>
    <row r="10" spans="1:5" ht="12.75">
      <c r="A10" s="19"/>
      <c r="B10" s="19"/>
      <c r="C10" s="19"/>
      <c r="D10" s="19"/>
      <c r="E10" s="19"/>
    </row>
    <row r="11" spans="1:5" ht="12.75">
      <c r="A11" s="20" t="s">
        <v>42</v>
      </c>
      <c r="B11" s="21" t="s">
        <v>43</v>
      </c>
      <c r="C11" s="21"/>
      <c r="D11" s="20" t="s">
        <v>44</v>
      </c>
      <c r="E11" s="21" t="s">
        <v>43</v>
      </c>
    </row>
    <row r="12" spans="1:5" ht="12.75">
      <c r="A12" s="22" t="s">
        <v>46</v>
      </c>
      <c r="B12" s="23"/>
      <c r="C12" s="23"/>
      <c r="D12" s="22" t="s">
        <v>47</v>
      </c>
      <c r="E12" s="23"/>
    </row>
    <row r="13" spans="1:5" ht="12.75">
      <c r="A13" s="24" t="s">
        <v>51</v>
      </c>
      <c r="B13" s="25">
        <v>8000000</v>
      </c>
      <c r="C13" s="26"/>
      <c r="D13" s="24" t="s">
        <v>58</v>
      </c>
      <c r="E13" s="25">
        <v>4930000</v>
      </c>
    </row>
    <row r="14" spans="1:5" ht="12.75">
      <c r="A14" s="24" t="s">
        <v>52</v>
      </c>
      <c r="B14" s="25">
        <v>2000000</v>
      </c>
      <c r="C14" s="26"/>
      <c r="D14" s="24" t="s">
        <v>59</v>
      </c>
      <c r="E14" s="25">
        <v>10000000</v>
      </c>
    </row>
    <row r="15" spans="1:5" ht="12.75">
      <c r="A15" s="24" t="s">
        <v>53</v>
      </c>
      <c r="B15" s="25">
        <v>50000000</v>
      </c>
      <c r="C15" s="26"/>
      <c r="D15" s="24"/>
      <c r="E15" s="25"/>
    </row>
    <row r="16" spans="1:5" ht="12.75">
      <c r="A16" s="27" t="s">
        <v>54</v>
      </c>
      <c r="B16" s="28">
        <f>SUM(B13:B15)</f>
        <v>60000000</v>
      </c>
      <c r="C16" s="29"/>
      <c r="D16" s="30" t="s">
        <v>48</v>
      </c>
      <c r="E16" s="28">
        <f>SUM(E13:E15)</f>
        <v>14930000</v>
      </c>
    </row>
    <row r="17" spans="1:5" ht="12.75">
      <c r="A17" s="30"/>
      <c r="B17" s="26"/>
      <c r="C17" s="26"/>
      <c r="D17" s="30"/>
      <c r="E17" s="26"/>
    </row>
    <row r="18" spans="1:5" ht="12.75">
      <c r="A18" s="31" t="s">
        <v>45</v>
      </c>
      <c r="B18" s="26"/>
      <c r="C18" s="26"/>
      <c r="D18" s="31" t="s">
        <v>49</v>
      </c>
      <c r="E18" s="26"/>
    </row>
    <row r="19" spans="1:5" ht="12.75">
      <c r="A19" s="24" t="s">
        <v>65</v>
      </c>
      <c r="B19" s="25">
        <v>70000</v>
      </c>
      <c r="C19" s="26"/>
      <c r="D19" s="24" t="s">
        <v>60</v>
      </c>
      <c r="E19" s="25">
        <v>15000000</v>
      </c>
    </row>
    <row r="20" spans="1:5" ht="12.75">
      <c r="A20" s="24" t="s">
        <v>55</v>
      </c>
      <c r="B20" s="25">
        <v>7000</v>
      </c>
      <c r="C20" s="26"/>
      <c r="D20" s="24" t="s">
        <v>61</v>
      </c>
      <c r="E20" s="25">
        <v>30000000</v>
      </c>
    </row>
    <row r="21" spans="1:5" ht="12.75">
      <c r="A21" s="24" t="s">
        <v>56</v>
      </c>
      <c r="B21" s="25">
        <v>0</v>
      </c>
      <c r="C21" s="26"/>
      <c r="D21" s="24"/>
      <c r="E21" s="25"/>
    </row>
    <row r="22" spans="1:5" ht="12.75">
      <c r="A22" s="24" t="s">
        <v>57</v>
      </c>
      <c r="B22" s="25">
        <v>123000</v>
      </c>
      <c r="C22" s="26"/>
      <c r="D22" s="24"/>
      <c r="E22" s="25"/>
    </row>
    <row r="23" spans="1:5" ht="12.75">
      <c r="A23" s="30" t="s">
        <v>66</v>
      </c>
      <c r="B23" s="28">
        <f>SUM(B19:B22)</f>
        <v>200000</v>
      </c>
      <c r="C23" s="29"/>
      <c r="D23" s="30" t="s">
        <v>62</v>
      </c>
      <c r="E23" s="28">
        <f>SUM(E19:E22)</f>
        <v>45000000</v>
      </c>
    </row>
    <row r="24" spans="1:5" ht="12.75">
      <c r="A24" s="30"/>
      <c r="B24" s="26"/>
      <c r="C24" s="26"/>
      <c r="D24" s="30"/>
      <c r="E24" s="26"/>
    </row>
    <row r="25" spans="1:5" ht="12.75">
      <c r="A25" s="30"/>
      <c r="B25" s="26"/>
      <c r="C25" s="26"/>
      <c r="D25" s="31" t="s">
        <v>50</v>
      </c>
      <c r="E25" s="26"/>
    </row>
    <row r="26" spans="1:5" ht="12.75">
      <c r="A26" s="32"/>
      <c r="B26" s="26"/>
      <c r="C26" s="26"/>
      <c r="D26" s="24" t="s">
        <v>68</v>
      </c>
      <c r="E26" s="25">
        <v>70000</v>
      </c>
    </row>
    <row r="27" spans="1:5" ht="12.75">
      <c r="A27" s="30"/>
      <c r="B27" s="26"/>
      <c r="C27" s="26"/>
      <c r="D27" s="24" t="s">
        <v>69</v>
      </c>
      <c r="E27" s="25">
        <v>200000</v>
      </c>
    </row>
    <row r="28" spans="1:5" ht="12.75">
      <c r="A28" s="30"/>
      <c r="B28" s="26"/>
      <c r="C28" s="26"/>
      <c r="D28" s="30" t="s">
        <v>67</v>
      </c>
      <c r="E28" s="28">
        <f>SUM(E26:E27)</f>
        <v>270000</v>
      </c>
    </row>
    <row r="29" spans="1:5" ht="12.75">
      <c r="A29" s="30"/>
      <c r="B29" s="26"/>
      <c r="C29" s="26"/>
      <c r="D29" s="30"/>
      <c r="E29" s="26"/>
    </row>
    <row r="30" spans="1:5" ht="12.75">
      <c r="A30" s="33" t="s">
        <v>63</v>
      </c>
      <c r="B30" s="28">
        <f>+B16+B23</f>
        <v>60200000</v>
      </c>
      <c r="C30" s="28"/>
      <c r="D30" s="33" t="s">
        <v>64</v>
      </c>
      <c r="E30" s="28">
        <f>+E16+E23+E28</f>
        <v>60200000</v>
      </c>
    </row>
    <row r="31" spans="2:3" ht="12.75">
      <c r="B31" s="14"/>
      <c r="C31" s="14"/>
    </row>
    <row r="32" spans="1:3" ht="20.25">
      <c r="A32" s="11">
        <f>IF(B30-E30=0,"","Sjekk Differanser IB/UB")</f>
      </c>
      <c r="B32" s="16">
        <f>IF(B30-E30=0,"",B30-E30)</f>
      </c>
      <c r="C32" s="16"/>
    </row>
    <row r="36" ht="12.75">
      <c r="A36" s="15"/>
    </row>
    <row r="38" ht="12.75">
      <c r="A38" s="17"/>
    </row>
  </sheetData>
  <sheetProtection sheet="1" objects="1" scenarios="1" insertRows="0" deleteRows="0"/>
  <mergeCells count="1">
    <mergeCell ref="A2:E2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 PAB</cp:lastModifiedBy>
  <cp:lastPrinted>2008-11-12T11:47:48Z</cp:lastPrinted>
  <dcterms:created xsi:type="dcterms:W3CDTF">2008-09-30T08:11:53Z</dcterms:created>
  <dcterms:modified xsi:type="dcterms:W3CDTF">2009-11-11T15:32:25Z</dcterms:modified>
  <cp:category/>
  <cp:version/>
  <cp:contentType/>
  <cp:contentStatus/>
</cp:coreProperties>
</file>