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Tabell 1" sheetId="1" r:id="rId1"/>
  </sheets>
  <externalReferences>
    <externalReference r:id="rId4"/>
  </externalReferences>
  <definedNames>
    <definedName name="_xlnm.Print_Titles" localSheetId="0">'Tabell 1'!$A:$A,'Tabell 1'!$1:$7</definedName>
  </definedNames>
  <calcPr fullCalcOnLoad="1"/>
</workbook>
</file>

<file path=xl/sharedStrings.xml><?xml version="1.0" encoding="utf-8"?>
<sst xmlns="http://schemas.openxmlformats.org/spreadsheetml/2006/main" count="35" uniqueCount="22">
  <si>
    <t>Kommune</t>
  </si>
  <si>
    <t>Innbygger-</t>
  </si>
  <si>
    <t>Nord-</t>
  </si>
  <si>
    <t>Regional-</t>
  </si>
  <si>
    <t>Sum</t>
  </si>
  <si>
    <t>Skjønns-</t>
  </si>
  <si>
    <t>Ramme-</t>
  </si>
  <si>
    <t>Selskaps-</t>
  </si>
  <si>
    <t>Sum ramme-</t>
  </si>
  <si>
    <t>tilskudd</t>
  </si>
  <si>
    <t>Norge</t>
  </si>
  <si>
    <t>fast</t>
  </si>
  <si>
    <t>skatt</t>
  </si>
  <si>
    <t>del</t>
  </si>
  <si>
    <t>(ekskl. selsk.)</t>
  </si>
  <si>
    <t>(inkl. selsk.)</t>
  </si>
  <si>
    <t>(1 000 kr)</t>
  </si>
  <si>
    <t>Fordeles gjennom året</t>
  </si>
  <si>
    <t>Sum ekskl. fordelt gjennom året</t>
  </si>
  <si>
    <t>Prosjektskjønn, forskudd m.v.</t>
  </si>
  <si>
    <t>Hele landet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</si>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</sst>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</numFmts>
  <fonts count="6">
    <font>
      <sz val="10"/>
      <name val="Arial"/>
      <family val="0"/>
    </font>
    <font>
      <sz val="8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7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67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7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7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0" xfId="0" applyAlignment="1">
      <alignment vertical="center"/>
    </xf>
    <xf numFmtId="167" fontId="4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3" fillId="0" borderId="3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67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\IS06\Gr&#248;nt%20hefte\tabeller%20kom\tab%201%20kom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"/>
      <sheetName val="grunnlag"/>
      <sheetName val="fylkesvis 06"/>
    </sheetNames>
    <sheetDataSet>
      <sheetData sheetId="1">
        <row r="4">
          <cell r="A4" t="str">
            <v>Østfold</v>
          </cell>
          <cell r="B4" t="str">
            <v>0101 Halden</v>
          </cell>
        </row>
        <row r="5">
          <cell r="B5" t="str">
            <v>0104 Moss</v>
          </cell>
        </row>
        <row r="6">
          <cell r="B6" t="str">
            <v>0105 Sarpsborg</v>
          </cell>
        </row>
        <row r="7">
          <cell r="B7" t="str">
            <v>0106 Fredrikstad</v>
          </cell>
        </row>
        <row r="8">
          <cell r="B8" t="str">
            <v>0111 Hvaler</v>
          </cell>
        </row>
        <row r="9">
          <cell r="B9" t="str">
            <v>0118 Aremark</v>
          </cell>
        </row>
        <row r="10">
          <cell r="B10" t="str">
            <v>0119 Marker</v>
          </cell>
        </row>
        <row r="11">
          <cell r="B11" t="str">
            <v>0121 Rømskog</v>
          </cell>
        </row>
        <row r="12">
          <cell r="B12" t="str">
            <v>0122 Trøgstad</v>
          </cell>
        </row>
        <row r="13">
          <cell r="B13" t="str">
            <v>0123 Spydeberg</v>
          </cell>
        </row>
        <row r="14">
          <cell r="B14" t="str">
            <v>0124 Askim</v>
          </cell>
        </row>
        <row r="15">
          <cell r="B15" t="str">
            <v>0125 Eidsberg</v>
          </cell>
        </row>
        <row r="16">
          <cell r="B16" t="str">
            <v>0127 Skiptvet</v>
          </cell>
        </row>
        <row r="17">
          <cell r="B17" t="str">
            <v>0128 Rakkestad</v>
          </cell>
        </row>
        <row r="18">
          <cell r="B18" t="str">
            <v>0135 Råde</v>
          </cell>
        </row>
        <row r="19">
          <cell r="B19" t="str">
            <v>0136 Rygge</v>
          </cell>
        </row>
        <row r="20">
          <cell r="B20" t="str">
            <v>0137 Våler</v>
          </cell>
        </row>
        <row r="21">
          <cell r="B21" t="str">
            <v>0138 Hobøl</v>
          </cell>
        </row>
        <row r="23">
          <cell r="A23" t="str">
            <v>Akershus</v>
          </cell>
          <cell r="B23" t="str">
            <v>0211 Vestby</v>
          </cell>
        </row>
        <row r="24">
          <cell r="B24" t="str">
            <v>0213 Ski</v>
          </cell>
        </row>
        <row r="25">
          <cell r="B25" t="str">
            <v>0214 Ås</v>
          </cell>
        </row>
        <row r="26">
          <cell r="B26" t="str">
            <v>0215 Frogn</v>
          </cell>
        </row>
        <row r="27">
          <cell r="B27" t="str">
            <v>0216 Nesodden</v>
          </cell>
        </row>
        <row r="28">
          <cell r="B28" t="str">
            <v>0217 Oppegård</v>
          </cell>
        </row>
        <row r="29">
          <cell r="B29" t="str">
            <v>0219 Bærum</v>
          </cell>
        </row>
        <row r="30">
          <cell r="B30" t="str">
            <v>0220 Asker</v>
          </cell>
        </row>
        <row r="31">
          <cell r="B31" t="str">
            <v>0221 Aurskog-Høland</v>
          </cell>
        </row>
        <row r="32">
          <cell r="B32" t="str">
            <v>0226 Sørum</v>
          </cell>
        </row>
        <row r="33">
          <cell r="B33" t="str">
            <v>0227 Fet</v>
          </cell>
        </row>
        <row r="34">
          <cell r="B34" t="str">
            <v>0228 Rælingen</v>
          </cell>
        </row>
        <row r="35">
          <cell r="B35" t="str">
            <v>0229 Enebakk</v>
          </cell>
        </row>
        <row r="36">
          <cell r="B36" t="str">
            <v>0230 Lørenskog</v>
          </cell>
        </row>
        <row r="37">
          <cell r="B37" t="str">
            <v>0231 Skedsmo</v>
          </cell>
        </row>
        <row r="38">
          <cell r="B38" t="str">
            <v>0233 Nittedal</v>
          </cell>
        </row>
        <row r="39">
          <cell r="B39" t="str">
            <v>0234 Gjerdrum</v>
          </cell>
        </row>
        <row r="40">
          <cell r="B40" t="str">
            <v>0235 Ullensaker</v>
          </cell>
        </row>
        <row r="41">
          <cell r="B41" t="str">
            <v>0236 Nes</v>
          </cell>
        </row>
        <row r="42">
          <cell r="B42" t="str">
            <v>0237 Eidsvoll</v>
          </cell>
        </row>
        <row r="43">
          <cell r="B43" t="str">
            <v>0238 Nannestad</v>
          </cell>
        </row>
        <row r="44">
          <cell r="B44" t="str">
            <v>0239 Hurdal</v>
          </cell>
        </row>
        <row r="46">
          <cell r="B46" t="str">
            <v>0301 Oslo</v>
          </cell>
        </row>
        <row r="48">
          <cell r="A48" t="str">
            <v>Hedmark</v>
          </cell>
          <cell r="B48" t="str">
            <v>0402 Kongsvinger</v>
          </cell>
        </row>
        <row r="49">
          <cell r="B49" t="str">
            <v>0403 Hamar</v>
          </cell>
        </row>
        <row r="50">
          <cell r="B50" t="str">
            <v>0412 Ringsaker</v>
          </cell>
        </row>
        <row r="51">
          <cell r="B51" t="str">
            <v>0415 Løten</v>
          </cell>
        </row>
        <row r="52">
          <cell r="B52" t="str">
            <v>0417 Stange</v>
          </cell>
        </row>
        <row r="53">
          <cell r="B53" t="str">
            <v>0418 Nord-Odal</v>
          </cell>
        </row>
        <row r="54">
          <cell r="B54" t="str">
            <v>0419 Sør-Odal</v>
          </cell>
        </row>
        <row r="55">
          <cell r="B55" t="str">
            <v>0420 Eidskog</v>
          </cell>
        </row>
        <row r="56">
          <cell r="B56" t="str">
            <v>0423 Grue</v>
          </cell>
        </row>
        <row r="57">
          <cell r="B57" t="str">
            <v>0425 Åsnes</v>
          </cell>
        </row>
        <row r="58">
          <cell r="B58" t="str">
            <v>0426 Våler</v>
          </cell>
        </row>
        <row r="59">
          <cell r="B59" t="str">
            <v>0427 Elverum</v>
          </cell>
        </row>
        <row r="60">
          <cell r="B60" t="str">
            <v>0428 Trysil</v>
          </cell>
        </row>
        <row r="61">
          <cell r="B61" t="str">
            <v>0429 Åmot</v>
          </cell>
        </row>
        <row r="62">
          <cell r="B62" t="str">
            <v>0430 Stor-Elvdal</v>
          </cell>
        </row>
        <row r="63">
          <cell r="B63" t="str">
            <v>0432 Rendalen</v>
          </cell>
        </row>
        <row r="64">
          <cell r="B64" t="str">
            <v>0434 Engerdal</v>
          </cell>
        </row>
        <row r="65">
          <cell r="B65" t="str">
            <v>0436 Tolga</v>
          </cell>
        </row>
        <row r="66">
          <cell r="B66" t="str">
            <v>0437 Tynset</v>
          </cell>
        </row>
        <row r="67">
          <cell r="B67" t="str">
            <v>0438 Alvdal</v>
          </cell>
        </row>
        <row r="68">
          <cell r="B68" t="str">
            <v>0439 Folldal</v>
          </cell>
        </row>
        <row r="69">
          <cell r="B69" t="str">
            <v>0441 Os</v>
          </cell>
        </row>
        <row r="71">
          <cell r="A71" t="str">
            <v>Oppland</v>
          </cell>
          <cell r="B71" t="str">
            <v>0501 Lillehammer</v>
          </cell>
        </row>
        <row r="72">
          <cell r="B72" t="str">
            <v>0502 Gjøvik</v>
          </cell>
        </row>
        <row r="73">
          <cell r="B73" t="str">
            <v>0511 Dovre</v>
          </cell>
        </row>
        <row r="74">
          <cell r="B74" t="str">
            <v>0512 Lesja</v>
          </cell>
        </row>
        <row r="75">
          <cell r="B75" t="str">
            <v>0513 Skjåk</v>
          </cell>
        </row>
        <row r="76">
          <cell r="B76" t="str">
            <v>0514 Lom</v>
          </cell>
        </row>
        <row r="77">
          <cell r="B77" t="str">
            <v>0515 Vågå</v>
          </cell>
        </row>
        <row r="78">
          <cell r="B78" t="str">
            <v>0516 Nord-Fron</v>
          </cell>
        </row>
        <row r="79">
          <cell r="B79" t="str">
            <v>0517 Sel</v>
          </cell>
        </row>
        <row r="80">
          <cell r="B80" t="str">
            <v>0519 Sør-Fron</v>
          </cell>
        </row>
        <row r="81">
          <cell r="B81" t="str">
            <v>0520 Ringebu</v>
          </cell>
        </row>
        <row r="82">
          <cell r="B82" t="str">
            <v>0521 Øyer</v>
          </cell>
        </row>
        <row r="83">
          <cell r="B83" t="str">
            <v>0522 Gausdal</v>
          </cell>
        </row>
        <row r="84">
          <cell r="B84" t="str">
            <v>0528 Østre Toten</v>
          </cell>
        </row>
        <row r="85">
          <cell r="B85" t="str">
            <v>0529 Vestre Toten</v>
          </cell>
        </row>
        <row r="86">
          <cell r="B86" t="str">
            <v>0532 Jevnaker</v>
          </cell>
        </row>
        <row r="87">
          <cell r="B87" t="str">
            <v>0533 Lunner</v>
          </cell>
        </row>
        <row r="88">
          <cell r="B88" t="str">
            <v>0534 Gran</v>
          </cell>
        </row>
        <row r="89">
          <cell r="B89" t="str">
            <v>0536 Søndre Land</v>
          </cell>
        </row>
        <row r="90">
          <cell r="B90" t="str">
            <v>0538 Nordre Land</v>
          </cell>
        </row>
        <row r="91">
          <cell r="B91" t="str">
            <v>0540 Sør-Aurdal</v>
          </cell>
        </row>
        <row r="92">
          <cell r="B92" t="str">
            <v>0541 Etnedal</v>
          </cell>
        </row>
        <row r="93">
          <cell r="B93" t="str">
            <v>0542 Nord-Aurdal</v>
          </cell>
        </row>
        <row r="94">
          <cell r="B94" t="str">
            <v>0543 Vestre Slidre</v>
          </cell>
        </row>
        <row r="95">
          <cell r="B95" t="str">
            <v>0544 Øystre Slidre</v>
          </cell>
        </row>
        <row r="96">
          <cell r="B96" t="str">
            <v>0545 Vang</v>
          </cell>
        </row>
        <row r="98">
          <cell r="A98" t="str">
            <v>Buskerud</v>
          </cell>
          <cell r="B98" t="str">
            <v>0602 Drammen</v>
          </cell>
        </row>
        <row r="99">
          <cell r="B99" t="str">
            <v>0604 Kongsberg</v>
          </cell>
        </row>
        <row r="100">
          <cell r="B100" t="str">
            <v>0605 Ringerike</v>
          </cell>
        </row>
        <row r="101">
          <cell r="B101" t="str">
            <v>0612 Hole</v>
          </cell>
        </row>
        <row r="102">
          <cell r="B102" t="str">
            <v>0615 Flå</v>
          </cell>
        </row>
        <row r="103">
          <cell r="B103" t="str">
            <v>0616 Nes</v>
          </cell>
        </row>
        <row r="104">
          <cell r="B104" t="str">
            <v>0617 Gol</v>
          </cell>
        </row>
        <row r="105">
          <cell r="B105" t="str">
            <v>0618 Hemsedal</v>
          </cell>
        </row>
        <row r="106">
          <cell r="B106" t="str">
            <v>0619 Ål</v>
          </cell>
        </row>
        <row r="107">
          <cell r="B107" t="str">
            <v>0620 Hol</v>
          </cell>
        </row>
        <row r="108">
          <cell r="B108" t="str">
            <v>0621 Sigdal</v>
          </cell>
        </row>
        <row r="109">
          <cell r="B109" t="str">
            <v>0622 Krødsherad</v>
          </cell>
        </row>
        <row r="110">
          <cell r="B110" t="str">
            <v>0623 Modum</v>
          </cell>
        </row>
        <row r="111">
          <cell r="B111" t="str">
            <v>0624 Øvre Eiker</v>
          </cell>
        </row>
        <row r="112">
          <cell r="B112" t="str">
            <v>0625 Nedre Eiker</v>
          </cell>
        </row>
        <row r="113">
          <cell r="B113" t="str">
            <v>0626 Lier</v>
          </cell>
        </row>
        <row r="114">
          <cell r="B114" t="str">
            <v>0627 Røyken</v>
          </cell>
        </row>
        <row r="115">
          <cell r="B115" t="str">
            <v>0628 Hurum</v>
          </cell>
        </row>
        <row r="116">
          <cell r="B116" t="str">
            <v>0631 Flesberg</v>
          </cell>
        </row>
        <row r="117">
          <cell r="B117" t="str">
            <v>0632 Rollag</v>
          </cell>
        </row>
        <row r="118">
          <cell r="B118" t="str">
            <v>0633 Nore og Uvdal</v>
          </cell>
        </row>
        <row r="120">
          <cell r="A120" t="str">
            <v>Vestfold</v>
          </cell>
          <cell r="B120" t="str">
            <v>0701 Horten</v>
          </cell>
        </row>
        <row r="121">
          <cell r="B121" t="str">
            <v>0702 Holmestrand</v>
          </cell>
        </row>
        <row r="122">
          <cell r="B122" t="str">
            <v>0704 Tønsberg</v>
          </cell>
        </row>
        <row r="123">
          <cell r="B123" t="str">
            <v>0706 Sandefjord</v>
          </cell>
        </row>
        <row r="124">
          <cell r="B124" t="str">
            <v>0709 Larvik</v>
          </cell>
        </row>
        <row r="125">
          <cell r="B125" t="str">
            <v>0711 Svelvik</v>
          </cell>
        </row>
        <row r="126">
          <cell r="B126" t="str">
            <v>0713 Sande</v>
          </cell>
        </row>
        <row r="127">
          <cell r="B127" t="str">
            <v>0714 Hof</v>
          </cell>
        </row>
        <row r="128">
          <cell r="B128" t="str">
            <v>0716 Re</v>
          </cell>
        </row>
        <row r="129">
          <cell r="B129" t="str">
            <v>0719 Andebu</v>
          </cell>
        </row>
        <row r="130">
          <cell r="B130" t="str">
            <v>0720 Stokke</v>
          </cell>
        </row>
        <row r="131">
          <cell r="B131" t="str">
            <v>0722 Nøtterøy</v>
          </cell>
        </row>
        <row r="132">
          <cell r="B132" t="str">
            <v>0723 Tjøme</v>
          </cell>
        </row>
        <row r="133">
          <cell r="B133" t="str">
            <v>0728 Lardal</v>
          </cell>
        </row>
        <row r="135">
          <cell r="A135" t="str">
            <v>Telemark</v>
          </cell>
          <cell r="B135" t="str">
            <v>0805 Porsgrunn</v>
          </cell>
        </row>
        <row r="136">
          <cell r="B136" t="str">
            <v>0806 Skien</v>
          </cell>
        </row>
        <row r="137">
          <cell r="B137" t="str">
            <v>0807 Notodden</v>
          </cell>
        </row>
        <row r="138">
          <cell r="B138" t="str">
            <v>0811 Siljan</v>
          </cell>
        </row>
        <row r="139">
          <cell r="B139" t="str">
            <v>0814 Bamble</v>
          </cell>
        </row>
        <row r="140">
          <cell r="B140" t="str">
            <v>0815 Kragerø</v>
          </cell>
        </row>
        <row r="141">
          <cell r="B141" t="str">
            <v>0817 Drangedal</v>
          </cell>
        </row>
        <row r="142">
          <cell r="B142" t="str">
            <v>0819 Nome</v>
          </cell>
        </row>
        <row r="143">
          <cell r="B143" t="str">
            <v>0821 Bø</v>
          </cell>
        </row>
        <row r="144">
          <cell r="B144" t="str">
            <v>0822 Sauherad</v>
          </cell>
        </row>
        <row r="145">
          <cell r="B145" t="str">
            <v>0826 Tinn</v>
          </cell>
        </row>
        <row r="146">
          <cell r="B146" t="str">
            <v>0827 Hjartdal</v>
          </cell>
        </row>
        <row r="147">
          <cell r="B147" t="str">
            <v>0828 Seljord</v>
          </cell>
        </row>
        <row r="148">
          <cell r="B148" t="str">
            <v>0829 Kvitseid</v>
          </cell>
        </row>
        <row r="149">
          <cell r="B149" t="str">
            <v>0830 Nissedal</v>
          </cell>
        </row>
        <row r="150">
          <cell r="B150" t="str">
            <v>0831 Fyresdal</v>
          </cell>
        </row>
        <row r="151">
          <cell r="B151" t="str">
            <v>0833 Tokke</v>
          </cell>
        </row>
        <row r="152">
          <cell r="B152" t="str">
            <v>0834 Vinje</v>
          </cell>
        </row>
        <row r="154">
          <cell r="A154" t="str">
            <v>Aust-Agder</v>
          </cell>
          <cell r="B154" t="str">
            <v>0901 Risør</v>
          </cell>
        </row>
        <row r="155">
          <cell r="B155" t="str">
            <v>0904 Grimstad</v>
          </cell>
        </row>
        <row r="156">
          <cell r="B156" t="str">
            <v>0906 Arendal</v>
          </cell>
        </row>
        <row r="157">
          <cell r="B157" t="str">
            <v>0911 Gjerstad</v>
          </cell>
        </row>
        <row r="158">
          <cell r="B158" t="str">
            <v>0912 Vegårshei</v>
          </cell>
        </row>
        <row r="159">
          <cell r="B159" t="str">
            <v>0914 Tvedestrand</v>
          </cell>
        </row>
        <row r="160">
          <cell r="B160" t="str">
            <v>0919 Froland</v>
          </cell>
        </row>
        <row r="161">
          <cell r="B161" t="str">
            <v>0926 Lillesand</v>
          </cell>
        </row>
        <row r="162">
          <cell r="B162" t="str">
            <v>0928 Birkenes</v>
          </cell>
        </row>
        <row r="163">
          <cell r="B163" t="str">
            <v>0929 Åmli</v>
          </cell>
        </row>
        <row r="164">
          <cell r="B164" t="str">
            <v>0935 Iveland</v>
          </cell>
        </row>
        <row r="165">
          <cell r="B165" t="str">
            <v>0937 Evje og Hornnes</v>
          </cell>
        </row>
        <row r="166">
          <cell r="B166" t="str">
            <v>0938 Bygland</v>
          </cell>
        </row>
        <row r="167">
          <cell r="B167" t="str">
            <v>0940 Valle</v>
          </cell>
        </row>
        <row r="168">
          <cell r="B168" t="str">
            <v>0941 Bykle</v>
          </cell>
        </row>
        <row r="170">
          <cell r="A170" t="str">
            <v>Vest-Agder</v>
          </cell>
          <cell r="B170" t="str">
            <v>1001 Kristiansand</v>
          </cell>
        </row>
        <row r="171">
          <cell r="B171" t="str">
            <v>1002 Mandal</v>
          </cell>
        </row>
        <row r="172">
          <cell r="B172" t="str">
            <v>1003 Farsund</v>
          </cell>
        </row>
        <row r="173">
          <cell r="B173" t="str">
            <v>1004 Flekkefjord</v>
          </cell>
        </row>
        <row r="174">
          <cell r="B174" t="str">
            <v>1014 Vennesla</v>
          </cell>
        </row>
        <row r="175">
          <cell r="B175" t="str">
            <v>1017 Songdalen</v>
          </cell>
        </row>
        <row r="176">
          <cell r="B176" t="str">
            <v>1018 Søgne</v>
          </cell>
        </row>
        <row r="177">
          <cell r="B177" t="str">
            <v>1021 Marnardal</v>
          </cell>
        </row>
        <row r="178">
          <cell r="B178" t="str">
            <v>1026 Åseral</v>
          </cell>
        </row>
        <row r="179">
          <cell r="B179" t="str">
            <v>1027 Audnedal</v>
          </cell>
        </row>
        <row r="180">
          <cell r="B180" t="str">
            <v>1029 Lindesnes</v>
          </cell>
        </row>
        <row r="181">
          <cell r="B181" t="str">
            <v>1032 Lyngdal</v>
          </cell>
        </row>
        <row r="182">
          <cell r="B182" t="str">
            <v>1034 Hægebostad</v>
          </cell>
        </row>
        <row r="183">
          <cell r="B183" t="str">
            <v>1037 Kvinesdal</v>
          </cell>
        </row>
        <row r="184">
          <cell r="B184" t="str">
            <v>1046 Sirdal</v>
          </cell>
        </row>
        <row r="186">
          <cell r="A186" t="str">
            <v>Rogaland</v>
          </cell>
          <cell r="B186" t="str">
            <v>1101 Eigersund</v>
          </cell>
        </row>
        <row r="187">
          <cell r="B187" t="str">
            <v>1102 Sandnes</v>
          </cell>
        </row>
        <row r="188">
          <cell r="B188" t="str">
            <v>1103 Stavanger</v>
          </cell>
        </row>
        <row r="189">
          <cell r="B189" t="str">
            <v>1106 Haugesund</v>
          </cell>
        </row>
        <row r="190">
          <cell r="B190" t="str">
            <v>1111 Sokndal</v>
          </cell>
        </row>
        <row r="191">
          <cell r="B191" t="str">
            <v>1112 Lund</v>
          </cell>
        </row>
        <row r="192">
          <cell r="B192" t="str">
            <v>1114 Bjerkreim</v>
          </cell>
        </row>
        <row r="193">
          <cell r="B193" t="str">
            <v>1119 Hå</v>
          </cell>
        </row>
        <row r="194">
          <cell r="B194" t="str">
            <v>1120 Klepp</v>
          </cell>
        </row>
        <row r="195">
          <cell r="B195" t="str">
            <v>1121 Time</v>
          </cell>
        </row>
        <row r="196">
          <cell r="B196" t="str">
            <v>1122 Gjesdal</v>
          </cell>
        </row>
        <row r="197">
          <cell r="B197" t="str">
            <v>1124 Sola</v>
          </cell>
        </row>
        <row r="198">
          <cell r="B198" t="str">
            <v>1127 Randaberg</v>
          </cell>
        </row>
        <row r="199">
          <cell r="B199" t="str">
            <v>1129 Forsand</v>
          </cell>
        </row>
        <row r="200">
          <cell r="B200" t="str">
            <v>1130 Strand</v>
          </cell>
        </row>
        <row r="201">
          <cell r="B201" t="str">
            <v>1133 Hjelmeland</v>
          </cell>
        </row>
        <row r="202">
          <cell r="B202" t="str">
            <v>1134 Suldal</v>
          </cell>
        </row>
        <row r="203">
          <cell r="B203" t="str">
            <v>1135 Sauda</v>
          </cell>
        </row>
        <row r="204">
          <cell r="B204" t="str">
            <v>1141 Finnøy</v>
          </cell>
        </row>
        <row r="205">
          <cell r="B205" t="str">
            <v>1142 Rennesøy</v>
          </cell>
        </row>
        <row r="206">
          <cell r="B206" t="str">
            <v>1144 Kvitsøy</v>
          </cell>
        </row>
        <row r="207">
          <cell r="B207" t="str">
            <v>1145 Bokn</v>
          </cell>
        </row>
        <row r="208">
          <cell r="B208" t="str">
            <v>1146 Tysvær</v>
          </cell>
        </row>
        <row r="209">
          <cell r="B209" t="str">
            <v>1149 Karmøy</v>
          </cell>
        </row>
        <row r="210">
          <cell r="B210" t="str">
            <v>1151 Utsira</v>
          </cell>
        </row>
        <row r="211">
          <cell r="B211" t="str">
            <v>1160 Vindafjord</v>
          </cell>
        </row>
        <row r="213">
          <cell r="A213" t="str">
            <v>Hordaland</v>
          </cell>
          <cell r="B213" t="str">
            <v>1201 Bergen</v>
          </cell>
        </row>
        <row r="214">
          <cell r="B214" t="str">
            <v>1211 Etne</v>
          </cell>
        </row>
        <row r="215">
          <cell r="B215" t="str">
            <v>1216 Sveio</v>
          </cell>
        </row>
        <row r="216">
          <cell r="B216" t="str">
            <v>1219 Bømlo</v>
          </cell>
        </row>
        <row r="217">
          <cell r="B217" t="str">
            <v>1221 Stord</v>
          </cell>
        </row>
        <row r="218">
          <cell r="B218" t="str">
            <v>1222 Fitjar</v>
          </cell>
        </row>
        <row r="219">
          <cell r="B219" t="str">
            <v>1223 Tysnes</v>
          </cell>
        </row>
        <row r="220">
          <cell r="B220" t="str">
            <v>1224 Kvinnherad</v>
          </cell>
        </row>
        <row r="221">
          <cell r="B221" t="str">
            <v>1227 Jondal</v>
          </cell>
        </row>
        <row r="222">
          <cell r="B222" t="str">
            <v>1228 Odda</v>
          </cell>
        </row>
        <row r="223">
          <cell r="B223" t="str">
            <v>1231 Ullensvang</v>
          </cell>
        </row>
        <row r="224">
          <cell r="B224" t="str">
            <v>1232 Eidfjord</v>
          </cell>
        </row>
        <row r="225">
          <cell r="B225" t="str">
            <v>1233 Ulvik</v>
          </cell>
        </row>
        <row r="226">
          <cell r="B226" t="str">
            <v>1234 Granvin</v>
          </cell>
        </row>
        <row r="227">
          <cell r="B227" t="str">
            <v>1235 Voss</v>
          </cell>
        </row>
        <row r="228">
          <cell r="B228" t="str">
            <v>1238 Kvam</v>
          </cell>
        </row>
        <row r="229">
          <cell r="B229" t="str">
            <v>1241 Fusa</v>
          </cell>
        </row>
        <row r="230">
          <cell r="B230" t="str">
            <v>1242 Samnanger</v>
          </cell>
        </row>
        <row r="231">
          <cell r="B231" t="str">
            <v>1243 Os</v>
          </cell>
        </row>
        <row r="232">
          <cell r="B232" t="str">
            <v>1244 Austevoll</v>
          </cell>
        </row>
        <row r="233">
          <cell r="B233" t="str">
            <v>1245 Sund</v>
          </cell>
        </row>
        <row r="234">
          <cell r="B234" t="str">
            <v>1246 Fjell</v>
          </cell>
        </row>
        <row r="235">
          <cell r="B235" t="str">
            <v>1247 Askøy</v>
          </cell>
        </row>
        <row r="236">
          <cell r="B236" t="str">
            <v>1251 Vaksdal</v>
          </cell>
        </row>
        <row r="237">
          <cell r="B237" t="str">
            <v>1252 Modalen</v>
          </cell>
        </row>
        <row r="238">
          <cell r="B238" t="str">
            <v>1253 Osterøy</v>
          </cell>
        </row>
        <row r="239">
          <cell r="B239" t="str">
            <v>1256 Meland</v>
          </cell>
        </row>
        <row r="240">
          <cell r="B240" t="str">
            <v>1259 Øygarden</v>
          </cell>
        </row>
        <row r="241">
          <cell r="B241" t="str">
            <v>1260 Radøy</v>
          </cell>
        </row>
        <row r="242">
          <cell r="B242" t="str">
            <v>1263 Lindås</v>
          </cell>
        </row>
        <row r="243">
          <cell r="B243" t="str">
            <v>1264 Austrheim</v>
          </cell>
        </row>
        <row r="244">
          <cell r="B244" t="str">
            <v>1265 Fedje</v>
          </cell>
        </row>
        <row r="245">
          <cell r="B245" t="str">
            <v>1266 Masfjorden</v>
          </cell>
        </row>
        <row r="247">
          <cell r="A247" t="str">
            <v>Sogn og Fjordane</v>
          </cell>
          <cell r="B247" t="str">
            <v>1401 Flora</v>
          </cell>
        </row>
        <row r="248">
          <cell r="B248" t="str">
            <v>1411 Gulen</v>
          </cell>
        </row>
        <row r="249">
          <cell r="B249" t="str">
            <v>1412 Solund</v>
          </cell>
        </row>
        <row r="250">
          <cell r="B250" t="str">
            <v>1413 Hyllestad</v>
          </cell>
        </row>
        <row r="251">
          <cell r="B251" t="str">
            <v>1416 Høyanger</v>
          </cell>
        </row>
        <row r="252">
          <cell r="B252" t="str">
            <v>1417 Vik</v>
          </cell>
        </row>
        <row r="253">
          <cell r="B253" t="str">
            <v>1418 Balestrand</v>
          </cell>
        </row>
        <row r="254">
          <cell r="B254" t="str">
            <v>1419 Leikanger</v>
          </cell>
        </row>
        <row r="255">
          <cell r="B255" t="str">
            <v>1420 Sogndal</v>
          </cell>
        </row>
        <row r="256">
          <cell r="B256" t="str">
            <v>1421 Aurland</v>
          </cell>
        </row>
        <row r="257">
          <cell r="B257" t="str">
            <v>1422 Lærdal</v>
          </cell>
        </row>
        <row r="258">
          <cell r="B258" t="str">
            <v>1424 Årdal</v>
          </cell>
        </row>
        <row r="259">
          <cell r="B259" t="str">
            <v>1426 Luster</v>
          </cell>
        </row>
        <row r="260">
          <cell r="B260" t="str">
            <v>1428 Askvoll</v>
          </cell>
        </row>
        <row r="261">
          <cell r="B261" t="str">
            <v>1429 Fjaler</v>
          </cell>
        </row>
        <row r="262">
          <cell r="B262" t="str">
            <v>1430 Gaular</v>
          </cell>
        </row>
        <row r="263">
          <cell r="B263" t="str">
            <v>1431 Jølster</v>
          </cell>
        </row>
        <row r="264">
          <cell r="B264" t="str">
            <v>1432 Førde</v>
          </cell>
        </row>
        <row r="265">
          <cell r="B265" t="str">
            <v>1433 Naustdal</v>
          </cell>
        </row>
        <row r="266">
          <cell r="B266" t="str">
            <v>1438 Bremanger</v>
          </cell>
        </row>
        <row r="267">
          <cell r="B267" t="str">
            <v>1439 Vågsøy</v>
          </cell>
        </row>
        <row r="268">
          <cell r="B268" t="str">
            <v>1441 Selje</v>
          </cell>
        </row>
        <row r="269">
          <cell r="B269" t="str">
            <v>1443 Eid</v>
          </cell>
        </row>
        <row r="270">
          <cell r="B270" t="str">
            <v>1444 Hornindal</v>
          </cell>
        </row>
        <row r="271">
          <cell r="B271" t="str">
            <v>1445 Gloppen</v>
          </cell>
        </row>
        <row r="272">
          <cell r="B272" t="str">
            <v>1449 Stryn</v>
          </cell>
        </row>
        <row r="274">
          <cell r="A274" t="str">
            <v>Møre og Romsdal</v>
          </cell>
          <cell r="B274" t="str">
            <v>1502 Molde</v>
          </cell>
        </row>
        <row r="275">
          <cell r="B275" t="str">
            <v>1503 Kristiansund</v>
          </cell>
        </row>
        <row r="276">
          <cell r="B276" t="str">
            <v>1504 Ålesund</v>
          </cell>
        </row>
        <row r="277">
          <cell r="B277" t="str">
            <v>1511 Vanylven</v>
          </cell>
        </row>
        <row r="278">
          <cell r="B278" t="str">
            <v>1514 Sande</v>
          </cell>
        </row>
        <row r="279">
          <cell r="B279" t="str">
            <v>1515 Herøy</v>
          </cell>
        </row>
        <row r="280">
          <cell r="B280" t="str">
            <v>1516 Ulstein</v>
          </cell>
        </row>
        <row r="281">
          <cell r="B281" t="str">
            <v>1517 Hareid</v>
          </cell>
        </row>
        <row r="282">
          <cell r="B282" t="str">
            <v>1519 Volda</v>
          </cell>
        </row>
        <row r="283">
          <cell r="B283" t="str">
            <v>1520 Ørsta</v>
          </cell>
        </row>
        <row r="284">
          <cell r="B284" t="str">
            <v>1523 Ørskog</v>
          </cell>
        </row>
        <row r="285">
          <cell r="B285" t="str">
            <v>1524 Norddal</v>
          </cell>
        </row>
        <row r="286">
          <cell r="B286" t="str">
            <v>1525 Stranda</v>
          </cell>
        </row>
        <row r="287">
          <cell r="B287" t="str">
            <v>1526 Stordal</v>
          </cell>
        </row>
        <row r="288">
          <cell r="B288" t="str">
            <v>1528 Sykkylven</v>
          </cell>
        </row>
        <row r="289">
          <cell r="B289" t="str">
            <v>1529 Skodje</v>
          </cell>
        </row>
        <row r="290">
          <cell r="B290" t="str">
            <v>1531 Sula</v>
          </cell>
        </row>
        <row r="291">
          <cell r="B291" t="str">
            <v>1532 Giske</v>
          </cell>
        </row>
        <row r="292">
          <cell r="B292" t="str">
            <v>1534 Haram</v>
          </cell>
        </row>
        <row r="293">
          <cell r="B293" t="str">
            <v>1535 Vestnes</v>
          </cell>
        </row>
        <row r="294">
          <cell r="B294" t="str">
            <v>1539 Rauma</v>
          </cell>
        </row>
        <row r="295">
          <cell r="B295" t="str">
            <v>1543 Nesset</v>
          </cell>
        </row>
        <row r="296">
          <cell r="B296" t="str">
            <v>1545 Midsund</v>
          </cell>
        </row>
        <row r="297">
          <cell r="B297" t="str">
            <v>1546 Sandøy</v>
          </cell>
        </row>
        <row r="298">
          <cell r="B298" t="str">
            <v>1547 Aukra</v>
          </cell>
        </row>
        <row r="299">
          <cell r="B299" t="str">
            <v>1548 Fræna</v>
          </cell>
        </row>
        <row r="300">
          <cell r="B300" t="str">
            <v>1551 Eide</v>
          </cell>
        </row>
        <row r="301">
          <cell r="B301" t="str">
            <v>1554 Averøy</v>
          </cell>
        </row>
        <row r="302">
          <cell r="B302" t="str">
            <v>1556 Frei</v>
          </cell>
        </row>
        <row r="303">
          <cell r="B303" t="str">
            <v>1557 Gjemnes</v>
          </cell>
        </row>
        <row r="304">
          <cell r="B304" t="str">
            <v>1560 Tingvoll</v>
          </cell>
        </row>
        <row r="305">
          <cell r="B305" t="str">
            <v>1563 Sunndal</v>
          </cell>
        </row>
        <row r="306">
          <cell r="B306" t="str">
            <v>1566 Surnadal</v>
          </cell>
        </row>
        <row r="307">
          <cell r="B307" t="str">
            <v>1567 Rindal</v>
          </cell>
        </row>
        <row r="308">
          <cell r="B308" t="str">
            <v>1571 Halsa</v>
          </cell>
        </row>
        <row r="309">
          <cell r="B309" t="str">
            <v>1573 Smøla</v>
          </cell>
        </row>
        <row r="310">
          <cell r="B310" t="str">
            <v>1576 Aure</v>
          </cell>
        </row>
        <row r="312">
          <cell r="A312" t="str">
            <v>Sør-Trøndelag</v>
          </cell>
          <cell r="B312" t="str">
            <v>1601 Trondheim</v>
          </cell>
        </row>
        <row r="313">
          <cell r="B313" t="str">
            <v>1612 Hemne</v>
          </cell>
        </row>
        <row r="314">
          <cell r="B314" t="str">
            <v>1613 Snillfjord</v>
          </cell>
        </row>
        <row r="315">
          <cell r="B315" t="str">
            <v>1617 Hitra</v>
          </cell>
        </row>
        <row r="316">
          <cell r="B316" t="str">
            <v>1620 Frøya</v>
          </cell>
        </row>
        <row r="317">
          <cell r="B317" t="str">
            <v>1621 Ørland</v>
          </cell>
        </row>
        <row r="318">
          <cell r="B318" t="str">
            <v>1622 Agdenes</v>
          </cell>
        </row>
        <row r="319">
          <cell r="B319" t="str">
            <v>1624 Rissa</v>
          </cell>
        </row>
        <row r="320">
          <cell r="B320" t="str">
            <v>1627 Bjugn</v>
          </cell>
        </row>
        <row r="321">
          <cell r="B321" t="str">
            <v>1630 Åfjord</v>
          </cell>
        </row>
        <row r="322">
          <cell r="B322" t="str">
            <v>1632 Roan</v>
          </cell>
        </row>
        <row r="323">
          <cell r="B323" t="str">
            <v>1633 Osen</v>
          </cell>
        </row>
        <row r="324">
          <cell r="B324" t="str">
            <v>1634 Oppdal</v>
          </cell>
        </row>
        <row r="325">
          <cell r="B325" t="str">
            <v>1635 Rennebu</v>
          </cell>
        </row>
        <row r="326">
          <cell r="B326" t="str">
            <v>1636 Meldal</v>
          </cell>
        </row>
        <row r="327">
          <cell r="B327" t="str">
            <v>1638 Orkdal</v>
          </cell>
        </row>
        <row r="328">
          <cell r="B328" t="str">
            <v>1640 Røros</v>
          </cell>
        </row>
        <row r="329">
          <cell r="B329" t="str">
            <v>1644 Holtålen</v>
          </cell>
        </row>
        <row r="330">
          <cell r="B330" t="str">
            <v>1648 Midtre Gauldal</v>
          </cell>
        </row>
        <row r="331">
          <cell r="B331" t="str">
            <v>1653 Melhus</v>
          </cell>
        </row>
        <row r="332">
          <cell r="B332" t="str">
            <v>1657 Skaun</v>
          </cell>
        </row>
        <row r="333">
          <cell r="B333" t="str">
            <v>1662 Klæbu</v>
          </cell>
        </row>
        <row r="334">
          <cell r="B334" t="str">
            <v>1663 Malvik</v>
          </cell>
        </row>
        <row r="335">
          <cell r="B335" t="str">
            <v>1664 Selbu</v>
          </cell>
        </row>
        <row r="336">
          <cell r="B336" t="str">
            <v>1665 Tydal</v>
          </cell>
        </row>
        <row r="338">
          <cell r="A338" t="str">
            <v>Nord-Trøndelag</v>
          </cell>
          <cell r="B338" t="str">
            <v>1702 Steinkjer</v>
          </cell>
        </row>
        <row r="339">
          <cell r="B339" t="str">
            <v>1703 Namsos</v>
          </cell>
        </row>
        <row r="340">
          <cell r="B340" t="str">
            <v>1711 Meråker</v>
          </cell>
        </row>
        <row r="341">
          <cell r="B341" t="str">
            <v>1714 Stjørdal</v>
          </cell>
        </row>
        <row r="342">
          <cell r="B342" t="str">
            <v>1717 Frosta</v>
          </cell>
        </row>
        <row r="343">
          <cell r="B343" t="str">
            <v>1718 Leksvik</v>
          </cell>
        </row>
        <row r="344">
          <cell r="B344" t="str">
            <v>1719 Levanger</v>
          </cell>
        </row>
        <row r="345">
          <cell r="B345" t="str">
            <v>1721 Verdal</v>
          </cell>
        </row>
        <row r="346">
          <cell r="B346" t="str">
            <v>1723 Mosvik</v>
          </cell>
        </row>
        <row r="347">
          <cell r="B347" t="str">
            <v>1724 Verran</v>
          </cell>
        </row>
        <row r="348">
          <cell r="B348" t="str">
            <v>1725 Namdalseid</v>
          </cell>
        </row>
        <row r="349">
          <cell r="B349" t="str">
            <v>1729 Inderøy</v>
          </cell>
        </row>
        <row r="350">
          <cell r="B350" t="str">
            <v>1736 Snåsa</v>
          </cell>
        </row>
        <row r="351">
          <cell r="B351" t="str">
            <v>1738 Lierne</v>
          </cell>
        </row>
        <row r="352">
          <cell r="B352" t="str">
            <v>1739 Røyrvik</v>
          </cell>
        </row>
        <row r="353">
          <cell r="B353" t="str">
            <v>1740 Namsskogan</v>
          </cell>
        </row>
        <row r="354">
          <cell r="B354" t="str">
            <v>1742 Grong</v>
          </cell>
        </row>
        <row r="355">
          <cell r="B355" t="str">
            <v>1743 Høylandet</v>
          </cell>
        </row>
        <row r="356">
          <cell r="B356" t="str">
            <v>1744 Overhalla</v>
          </cell>
        </row>
        <row r="357">
          <cell r="B357" t="str">
            <v>1748 Fosnes</v>
          </cell>
        </row>
        <row r="358">
          <cell r="B358" t="str">
            <v>1749 Flatanger</v>
          </cell>
        </row>
        <row r="359">
          <cell r="B359" t="str">
            <v>1750 Vikna</v>
          </cell>
        </row>
        <row r="360">
          <cell r="B360" t="str">
            <v>1751 Nærøy</v>
          </cell>
        </row>
        <row r="361">
          <cell r="B361" t="str">
            <v>1755 Leka</v>
          </cell>
        </row>
        <row r="363">
          <cell r="A363" t="str">
            <v>Nordland</v>
          </cell>
          <cell r="B363" t="str">
            <v>1804 Bodø</v>
          </cell>
        </row>
        <row r="364">
          <cell r="B364" t="str">
            <v>1805 Narvik</v>
          </cell>
        </row>
        <row r="365">
          <cell r="B365" t="str">
            <v>1811 Bindal</v>
          </cell>
        </row>
        <row r="366">
          <cell r="B366" t="str">
            <v>1812 Sømna</v>
          </cell>
        </row>
        <row r="367">
          <cell r="B367" t="str">
            <v>1813 Brønnøy</v>
          </cell>
        </row>
        <row r="368">
          <cell r="B368" t="str">
            <v>1815 Vega</v>
          </cell>
        </row>
        <row r="369">
          <cell r="B369" t="str">
            <v>1816 Vevelstad</v>
          </cell>
        </row>
        <row r="370">
          <cell r="B370" t="str">
            <v>1818 Herøy</v>
          </cell>
        </row>
        <row r="371">
          <cell r="B371" t="str">
            <v>1820 Alstahaug</v>
          </cell>
        </row>
        <row r="372">
          <cell r="B372" t="str">
            <v>1822 Leirfjord</v>
          </cell>
        </row>
        <row r="373">
          <cell r="B373" t="str">
            <v>1824 Vefsn</v>
          </cell>
        </row>
        <row r="374">
          <cell r="B374" t="str">
            <v>1825 Grane</v>
          </cell>
        </row>
        <row r="375">
          <cell r="B375" t="str">
            <v>1826 Hattfjelldal</v>
          </cell>
        </row>
        <row r="376">
          <cell r="B376" t="str">
            <v>1827 Dønna</v>
          </cell>
        </row>
        <row r="377">
          <cell r="B377" t="str">
            <v>1828 Nesna</v>
          </cell>
        </row>
        <row r="378">
          <cell r="B378" t="str">
            <v>1832 Hemnes</v>
          </cell>
        </row>
        <row r="379">
          <cell r="B379" t="str">
            <v>1833 Rana</v>
          </cell>
        </row>
        <row r="380">
          <cell r="B380" t="str">
            <v>1834 Lurøy</v>
          </cell>
        </row>
        <row r="381">
          <cell r="B381" t="str">
            <v>1835 Træna</v>
          </cell>
        </row>
        <row r="382">
          <cell r="B382" t="str">
            <v>1836 Rødøy</v>
          </cell>
        </row>
        <row r="383">
          <cell r="B383" t="str">
            <v>1837 Meløy</v>
          </cell>
        </row>
        <row r="384">
          <cell r="B384" t="str">
            <v>1838 Gildeskål</v>
          </cell>
        </row>
        <row r="385">
          <cell r="B385" t="str">
            <v>1839 Beiarn</v>
          </cell>
        </row>
        <row r="386">
          <cell r="B386" t="str">
            <v>1840 Saltdal</v>
          </cell>
        </row>
        <row r="387">
          <cell r="B387" t="str">
            <v>1841 Fauske</v>
          </cell>
        </row>
        <row r="388">
          <cell r="B388" t="str">
            <v>1845 Sørfold</v>
          </cell>
        </row>
        <row r="389">
          <cell r="B389" t="str">
            <v>1848 Steigen</v>
          </cell>
        </row>
        <row r="390">
          <cell r="B390" t="str">
            <v>1849 Hamarøy</v>
          </cell>
        </row>
        <row r="391">
          <cell r="B391" t="str">
            <v>1850 Tysfjord</v>
          </cell>
        </row>
        <row r="392">
          <cell r="B392" t="str">
            <v>1851 Lødingen</v>
          </cell>
        </row>
        <row r="393">
          <cell r="B393" t="str">
            <v>1852 Tjeldsund</v>
          </cell>
        </row>
        <row r="394">
          <cell r="B394" t="str">
            <v>1853 Evenes</v>
          </cell>
        </row>
        <row r="395">
          <cell r="B395" t="str">
            <v>1854 Ballangen</v>
          </cell>
        </row>
        <row r="396">
          <cell r="B396" t="str">
            <v>1856 Røst</v>
          </cell>
        </row>
        <row r="397">
          <cell r="B397" t="str">
            <v>1857 Værøy</v>
          </cell>
        </row>
        <row r="398">
          <cell r="B398" t="str">
            <v>1859 Flakstad</v>
          </cell>
        </row>
        <row r="399">
          <cell r="B399" t="str">
            <v>1860 Vestvågøy</v>
          </cell>
        </row>
        <row r="400">
          <cell r="B400" t="str">
            <v>1865 Vågan</v>
          </cell>
        </row>
        <row r="401">
          <cell r="B401" t="str">
            <v>1866 Hadsel</v>
          </cell>
        </row>
        <row r="402">
          <cell r="B402" t="str">
            <v>1867 Bø</v>
          </cell>
        </row>
        <row r="403">
          <cell r="B403" t="str">
            <v>1868 Øksnes</v>
          </cell>
        </row>
        <row r="404">
          <cell r="B404" t="str">
            <v>1870 Sortland</v>
          </cell>
        </row>
        <row r="405">
          <cell r="B405" t="str">
            <v>1871 Andøy</v>
          </cell>
        </row>
        <row r="406">
          <cell r="B406" t="str">
            <v>1874 Moskenes</v>
          </cell>
        </row>
        <row r="408">
          <cell r="A408" t="str">
            <v>Troms</v>
          </cell>
          <cell r="B408" t="str">
            <v>1901 Harstad</v>
          </cell>
        </row>
        <row r="409">
          <cell r="B409" t="str">
            <v>1902 Tromsø</v>
          </cell>
        </row>
        <row r="410">
          <cell r="B410" t="str">
            <v>1911 Kvæfjord</v>
          </cell>
        </row>
        <row r="411">
          <cell r="B411" t="str">
            <v>1913 Skånland</v>
          </cell>
        </row>
        <row r="412">
          <cell r="B412" t="str">
            <v>1915 Bjarkøy</v>
          </cell>
        </row>
        <row r="413">
          <cell r="B413" t="str">
            <v>1917 Ibestad</v>
          </cell>
        </row>
        <row r="414">
          <cell r="B414" t="str">
            <v>1919 Gratangen</v>
          </cell>
        </row>
        <row r="415">
          <cell r="B415" t="str">
            <v>1920 Lavangen</v>
          </cell>
        </row>
        <row r="416">
          <cell r="B416" t="str">
            <v>1922 Bardu</v>
          </cell>
        </row>
        <row r="417">
          <cell r="B417" t="str">
            <v>1923 Salangen</v>
          </cell>
        </row>
        <row r="418">
          <cell r="B418" t="str">
            <v>1924 Målselv</v>
          </cell>
        </row>
        <row r="419">
          <cell r="B419" t="str">
            <v>1925 Sørreisa</v>
          </cell>
        </row>
        <row r="420">
          <cell r="B420" t="str">
            <v>1926 Dyrøy</v>
          </cell>
        </row>
        <row r="421">
          <cell r="B421" t="str">
            <v>1927 Tranøy</v>
          </cell>
        </row>
        <row r="422">
          <cell r="B422" t="str">
            <v>1928 Torsken</v>
          </cell>
        </row>
        <row r="423">
          <cell r="B423" t="str">
            <v>1929 Berg</v>
          </cell>
        </row>
        <row r="424">
          <cell r="B424" t="str">
            <v>1931 Lenvik</v>
          </cell>
        </row>
        <row r="425">
          <cell r="B425" t="str">
            <v>1933 Balsfjord</v>
          </cell>
        </row>
        <row r="426">
          <cell r="B426" t="str">
            <v>1936 Karlsøy</v>
          </cell>
        </row>
        <row r="427">
          <cell r="B427" t="str">
            <v>1938 Lyngen</v>
          </cell>
        </row>
        <row r="428">
          <cell r="B428" t="str">
            <v>1939 Storfjord</v>
          </cell>
        </row>
        <row r="429">
          <cell r="B429" t="str">
            <v>1940 Kåfjord</v>
          </cell>
        </row>
        <row r="430">
          <cell r="B430" t="str">
            <v>1941 Skjervøy</v>
          </cell>
        </row>
        <row r="431">
          <cell r="B431" t="str">
            <v>1942 Nordreisa</v>
          </cell>
        </row>
        <row r="432">
          <cell r="B432" t="str">
            <v>1943 Kvænangen</v>
          </cell>
        </row>
        <row r="434">
          <cell r="A434" t="str">
            <v>Finnmark</v>
          </cell>
          <cell r="B434" t="str">
            <v>2002 Vardø</v>
          </cell>
        </row>
        <row r="435">
          <cell r="B435" t="str">
            <v>2003 Vadsø</v>
          </cell>
        </row>
        <row r="436">
          <cell r="B436" t="str">
            <v>2004 Hammerfest</v>
          </cell>
        </row>
        <row r="437">
          <cell r="B437" t="str">
            <v>2011 Kautokeino</v>
          </cell>
        </row>
        <row r="438">
          <cell r="B438" t="str">
            <v>2012 Alta</v>
          </cell>
        </row>
        <row r="439">
          <cell r="B439" t="str">
            <v>2014 Loppa</v>
          </cell>
        </row>
        <row r="440">
          <cell r="B440" t="str">
            <v>2015 Hasvik</v>
          </cell>
        </row>
        <row r="441">
          <cell r="B441" t="str">
            <v>2017 Kvalsund</v>
          </cell>
        </row>
        <row r="442">
          <cell r="B442" t="str">
            <v>2018 Måsøy</v>
          </cell>
        </row>
        <row r="443">
          <cell r="B443" t="str">
            <v>2019 Nordkapp</v>
          </cell>
        </row>
        <row r="444">
          <cell r="B444" t="str">
            <v>2020 Porsanger</v>
          </cell>
        </row>
        <row r="445">
          <cell r="B445" t="str">
            <v>2021 Karasjok</v>
          </cell>
        </row>
        <row r="446">
          <cell r="B446" t="str">
            <v>2022 Lebesby</v>
          </cell>
        </row>
        <row r="447">
          <cell r="B447" t="str">
            <v>2023 Gamvik</v>
          </cell>
        </row>
        <row r="448">
          <cell r="B448" t="str">
            <v>2024 Berlevåg</v>
          </cell>
        </row>
        <row r="449">
          <cell r="B449" t="str">
            <v>2025 Tana</v>
          </cell>
        </row>
        <row r="450">
          <cell r="B450" t="str">
            <v>2027 Nesseby</v>
          </cell>
        </row>
        <row r="451">
          <cell r="B451" t="str">
            <v>2028 Båtsfjord</v>
          </cell>
        </row>
        <row r="452">
          <cell r="B452" t="str">
            <v>2030 Sør-Varanger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2"/>
  <sheetViews>
    <sheetView tabSelected="1" workbookViewId="0" topLeftCell="A1">
      <pane xSplit="1" ySplit="7" topLeftCell="B46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3" sqref="K33"/>
    </sheetView>
  </sheetViews>
  <sheetFormatPr defaultColWidth="11.421875" defaultRowHeight="12.75"/>
  <cols>
    <col min="1" max="1" width="25.57421875" style="0" bestFit="1" customWidth="1"/>
    <col min="3" max="3" width="9.140625" style="0" customWidth="1"/>
    <col min="4" max="4" width="9.421875" style="0" customWidth="1"/>
    <col min="5" max="5" width="10.7109375" style="0" bestFit="1" customWidth="1"/>
    <col min="6" max="6" width="11.7109375" style="59" bestFit="1" customWidth="1"/>
    <col min="7" max="8" width="11.421875" style="59" customWidth="1"/>
    <col min="9" max="9" width="11.140625" style="59" bestFit="1" customWidth="1"/>
  </cols>
  <sheetData>
    <row r="1" spans="1:9" s="4" customFormat="1" ht="12.75">
      <c r="A1" s="66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47" t="s">
        <v>5</v>
      </c>
      <c r="G1" s="47" t="s">
        <v>6</v>
      </c>
      <c r="H1" s="47" t="s">
        <v>7</v>
      </c>
      <c r="I1" s="47" t="s">
        <v>8</v>
      </c>
    </row>
    <row r="2" spans="1:9" s="4" customFormat="1" ht="12.75">
      <c r="A2" s="67"/>
      <c r="B2" s="3" t="s">
        <v>9</v>
      </c>
      <c r="C2" s="2" t="s">
        <v>10</v>
      </c>
      <c r="D2" s="2" t="s">
        <v>9</v>
      </c>
      <c r="E2" s="2" t="s">
        <v>11</v>
      </c>
      <c r="F2" s="47" t="s">
        <v>9</v>
      </c>
      <c r="G2" s="47" t="s">
        <v>9</v>
      </c>
      <c r="H2" s="47" t="s">
        <v>12</v>
      </c>
      <c r="I2" s="47" t="s">
        <v>9</v>
      </c>
    </row>
    <row r="3" spans="1:9" s="4" customFormat="1" ht="12.75">
      <c r="A3" s="67"/>
      <c r="B3" s="3"/>
      <c r="C3" s="2" t="s">
        <v>9</v>
      </c>
      <c r="D3" s="2"/>
      <c r="E3" s="2" t="s">
        <v>13</v>
      </c>
      <c r="F3" s="47"/>
      <c r="G3" s="48" t="s">
        <v>14</v>
      </c>
      <c r="H3" s="47"/>
      <c r="I3" s="47" t="s">
        <v>15</v>
      </c>
    </row>
    <row r="4" spans="1:9" s="4" customFormat="1" ht="12.75">
      <c r="A4" s="67"/>
      <c r="B4" s="3"/>
      <c r="C4" s="2"/>
      <c r="D4" s="2"/>
      <c r="E4" s="2"/>
      <c r="F4" s="47"/>
      <c r="G4" s="49">
        <v>2006</v>
      </c>
      <c r="H4" s="49"/>
      <c r="I4" s="49">
        <v>2006</v>
      </c>
    </row>
    <row r="5" spans="1:9" s="7" customFormat="1" ht="12.75">
      <c r="A5" s="67"/>
      <c r="B5" s="5" t="s">
        <v>16</v>
      </c>
      <c r="C5" s="6" t="s">
        <v>16</v>
      </c>
      <c r="D5" s="6" t="s">
        <v>16</v>
      </c>
      <c r="E5" s="6" t="s">
        <v>16</v>
      </c>
      <c r="F5" s="50" t="s">
        <v>16</v>
      </c>
      <c r="G5" s="51" t="s">
        <v>16</v>
      </c>
      <c r="H5" s="51" t="s">
        <v>16</v>
      </c>
      <c r="I5" s="50" t="s">
        <v>16</v>
      </c>
    </row>
    <row r="6" spans="1:9" s="10" customFormat="1" ht="12.75">
      <c r="A6" s="8"/>
      <c r="B6" s="9">
        <v>1</v>
      </c>
      <c r="C6" s="9">
        <f>B6+1</f>
        <v>2</v>
      </c>
      <c r="D6" s="9">
        <f aca="true" t="shared" si="0" ref="D6:I6">C6+1</f>
        <v>3</v>
      </c>
      <c r="E6" s="9">
        <f t="shared" si="0"/>
        <v>4</v>
      </c>
      <c r="F6" s="9">
        <f t="shared" si="0"/>
        <v>5</v>
      </c>
      <c r="G6" s="9">
        <f t="shared" si="0"/>
        <v>6</v>
      </c>
      <c r="H6" s="9">
        <f t="shared" si="0"/>
        <v>7</v>
      </c>
      <c r="I6" s="9">
        <f t="shared" si="0"/>
        <v>8</v>
      </c>
    </row>
    <row r="7" spans="1:9" s="10" customFormat="1" ht="12.75">
      <c r="A7" s="11"/>
      <c r="B7" s="12"/>
      <c r="C7" s="12"/>
      <c r="D7" s="12"/>
      <c r="E7" s="12"/>
      <c r="F7" s="12"/>
      <c r="G7" s="12"/>
      <c r="H7" s="12"/>
      <c r="I7" s="12"/>
    </row>
    <row r="8" spans="1:9" ht="12.75">
      <c r="A8" s="13" t="str">
        <f>'[1]grunnlag'!B4</f>
        <v>0101 Halden</v>
      </c>
      <c r="B8" s="14">
        <v>201098</v>
      </c>
      <c r="C8" s="14">
        <v>0</v>
      </c>
      <c r="D8" s="14">
        <v>0</v>
      </c>
      <c r="E8" s="14">
        <v>201098</v>
      </c>
      <c r="F8" s="52">
        <v>3600</v>
      </c>
      <c r="G8" s="52">
        <v>204698</v>
      </c>
      <c r="H8" s="52">
        <v>15611</v>
      </c>
      <c r="I8" s="52">
        <v>220309</v>
      </c>
    </row>
    <row r="9" spans="1:9" ht="12.75">
      <c r="A9" s="13" t="str">
        <f>'[1]grunnlag'!B5</f>
        <v>0104 Moss</v>
      </c>
      <c r="B9" s="14">
        <v>166642</v>
      </c>
      <c r="C9" s="14">
        <v>0</v>
      </c>
      <c r="D9" s="14">
        <v>0</v>
      </c>
      <c r="E9" s="14">
        <v>166642</v>
      </c>
      <c r="F9" s="52">
        <v>4000</v>
      </c>
      <c r="G9" s="52">
        <v>170642</v>
      </c>
      <c r="H9" s="52">
        <v>18400</v>
      </c>
      <c r="I9" s="52">
        <v>189042</v>
      </c>
    </row>
    <row r="10" spans="1:9" ht="12.75">
      <c r="A10" s="15" t="str">
        <f>'[1]grunnlag'!B6</f>
        <v>0105 Sarpsborg</v>
      </c>
      <c r="B10" s="16">
        <v>312227</v>
      </c>
      <c r="C10" s="16">
        <v>0</v>
      </c>
      <c r="D10" s="16">
        <v>0</v>
      </c>
      <c r="E10" s="16">
        <v>312227</v>
      </c>
      <c r="F10" s="53">
        <v>6200</v>
      </c>
      <c r="G10" s="53">
        <v>318427</v>
      </c>
      <c r="H10" s="53">
        <v>39342</v>
      </c>
      <c r="I10" s="53">
        <v>357769</v>
      </c>
    </row>
    <row r="11" spans="1:9" ht="12.75">
      <c r="A11" s="13" t="str">
        <f>'[1]grunnlag'!B7</f>
        <v>0106 Fredrikstad</v>
      </c>
      <c r="B11" s="14">
        <v>452674</v>
      </c>
      <c r="C11" s="14">
        <v>0</v>
      </c>
      <c r="D11" s="14">
        <v>0</v>
      </c>
      <c r="E11" s="14">
        <v>452674</v>
      </c>
      <c r="F11" s="52">
        <v>8900</v>
      </c>
      <c r="G11" s="52">
        <v>461574</v>
      </c>
      <c r="H11" s="52">
        <v>67878</v>
      </c>
      <c r="I11" s="52">
        <v>529452</v>
      </c>
    </row>
    <row r="12" spans="1:9" ht="12.75">
      <c r="A12" s="13" t="str">
        <f>'[1]grunnlag'!B8</f>
        <v>0111 Hvaler</v>
      </c>
      <c r="B12" s="14">
        <v>29484</v>
      </c>
      <c r="C12" s="14">
        <v>0</v>
      </c>
      <c r="D12" s="14">
        <v>0</v>
      </c>
      <c r="E12" s="14">
        <v>29484</v>
      </c>
      <c r="F12" s="52">
        <v>1500</v>
      </c>
      <c r="G12" s="52">
        <v>30984</v>
      </c>
      <c r="H12" s="52">
        <v>936</v>
      </c>
      <c r="I12" s="52">
        <v>31920</v>
      </c>
    </row>
    <row r="13" spans="1:9" ht="12.75">
      <c r="A13" s="15" t="str">
        <f>'[1]grunnlag'!B9</f>
        <v>0118 Aremark</v>
      </c>
      <c r="B13" s="16">
        <v>20076</v>
      </c>
      <c r="C13" s="16">
        <v>0</v>
      </c>
      <c r="D13" s="16">
        <v>4911</v>
      </c>
      <c r="E13" s="16">
        <v>24987</v>
      </c>
      <c r="F13" s="53">
        <v>1500</v>
      </c>
      <c r="G13" s="53">
        <v>26487</v>
      </c>
      <c r="H13" s="53">
        <v>140</v>
      </c>
      <c r="I13" s="53">
        <v>26627</v>
      </c>
    </row>
    <row r="14" spans="1:9" ht="12.75">
      <c r="A14" s="13" t="str">
        <f>'[1]grunnlag'!B10</f>
        <v>0119 Marker</v>
      </c>
      <c r="B14" s="14">
        <v>37616</v>
      </c>
      <c r="C14" s="14">
        <v>0</v>
      </c>
      <c r="D14" s="14">
        <v>0</v>
      </c>
      <c r="E14" s="14">
        <v>37616</v>
      </c>
      <c r="F14" s="52">
        <v>1500</v>
      </c>
      <c r="G14" s="52">
        <v>39116</v>
      </c>
      <c r="H14" s="52">
        <v>1040</v>
      </c>
      <c r="I14" s="52">
        <v>40156</v>
      </c>
    </row>
    <row r="15" spans="1:9" ht="12.75">
      <c r="A15" s="13" t="str">
        <f>'[1]grunnlag'!B11</f>
        <v>0121 Rømskog</v>
      </c>
      <c r="B15" s="14">
        <v>13666</v>
      </c>
      <c r="C15" s="14">
        <v>0</v>
      </c>
      <c r="D15" s="14">
        <v>4911</v>
      </c>
      <c r="E15" s="14">
        <v>18577</v>
      </c>
      <c r="F15" s="52">
        <v>400</v>
      </c>
      <c r="G15" s="52">
        <v>18977</v>
      </c>
      <c r="H15" s="52">
        <v>226</v>
      </c>
      <c r="I15" s="52">
        <v>19203</v>
      </c>
    </row>
    <row r="16" spans="1:9" ht="12.75">
      <c r="A16" s="15" t="str">
        <f>'[1]grunnlag'!B12</f>
        <v>0122 Trøgstad</v>
      </c>
      <c r="B16" s="16">
        <v>42869</v>
      </c>
      <c r="C16" s="16">
        <v>0</v>
      </c>
      <c r="D16" s="16">
        <v>0</v>
      </c>
      <c r="E16" s="16">
        <v>42869</v>
      </c>
      <c r="F16" s="53">
        <v>1500</v>
      </c>
      <c r="G16" s="53">
        <v>44369</v>
      </c>
      <c r="H16" s="53">
        <v>1036</v>
      </c>
      <c r="I16" s="53">
        <v>45405</v>
      </c>
    </row>
    <row r="17" spans="1:9" ht="12.75">
      <c r="A17" s="13" t="str">
        <f>'[1]grunnlag'!B13</f>
        <v>0123 Spydeberg</v>
      </c>
      <c r="B17" s="14">
        <v>31589</v>
      </c>
      <c r="C17" s="14">
        <v>0</v>
      </c>
      <c r="D17" s="14">
        <v>0</v>
      </c>
      <c r="E17" s="14">
        <v>31589</v>
      </c>
      <c r="F17" s="52">
        <v>1000</v>
      </c>
      <c r="G17" s="52">
        <v>32589</v>
      </c>
      <c r="H17" s="52">
        <v>3969</v>
      </c>
      <c r="I17" s="52">
        <v>36558</v>
      </c>
    </row>
    <row r="18" spans="1:9" ht="12.75">
      <c r="A18" s="13" t="str">
        <f>'[1]grunnlag'!B14</f>
        <v>0124 Askim</v>
      </c>
      <c r="B18" s="14">
        <v>72991</v>
      </c>
      <c r="C18" s="14">
        <v>0</v>
      </c>
      <c r="D18" s="14">
        <v>0</v>
      </c>
      <c r="E18" s="14">
        <v>72991</v>
      </c>
      <c r="F18" s="52">
        <v>2300</v>
      </c>
      <c r="G18" s="52">
        <v>75291</v>
      </c>
      <c r="H18" s="52">
        <v>10358</v>
      </c>
      <c r="I18" s="52">
        <v>85649</v>
      </c>
    </row>
    <row r="19" spans="1:9" ht="12.75">
      <c r="A19" s="15" t="str">
        <f>'[1]grunnlag'!B15</f>
        <v>0125 Eidsberg</v>
      </c>
      <c r="B19" s="16">
        <v>79586</v>
      </c>
      <c r="C19" s="16">
        <v>0</v>
      </c>
      <c r="D19" s="16">
        <v>0</v>
      </c>
      <c r="E19" s="16">
        <v>79586</v>
      </c>
      <c r="F19" s="53">
        <v>1400</v>
      </c>
      <c r="G19" s="53">
        <v>80986</v>
      </c>
      <c r="H19" s="53">
        <v>5569</v>
      </c>
      <c r="I19" s="53">
        <v>86555</v>
      </c>
    </row>
    <row r="20" spans="1:9" ht="12.75">
      <c r="A20" s="13" t="str">
        <f>'[1]grunnlag'!B16</f>
        <v>0127 Skiptvet</v>
      </c>
      <c r="B20" s="14">
        <v>26165</v>
      </c>
      <c r="C20" s="14">
        <v>0</v>
      </c>
      <c r="D20" s="14">
        <v>0</v>
      </c>
      <c r="E20" s="14">
        <v>26165</v>
      </c>
      <c r="F20" s="52">
        <v>800</v>
      </c>
      <c r="G20" s="52">
        <v>26965</v>
      </c>
      <c r="H20" s="52">
        <v>723</v>
      </c>
      <c r="I20" s="52">
        <v>27688</v>
      </c>
    </row>
    <row r="21" spans="1:9" ht="12.75">
      <c r="A21" s="13" t="str">
        <f>'[1]grunnlag'!B17</f>
        <v>0128 Rakkestad</v>
      </c>
      <c r="B21" s="14">
        <v>72454</v>
      </c>
      <c r="C21" s="14">
        <v>0</v>
      </c>
      <c r="D21" s="14">
        <v>0</v>
      </c>
      <c r="E21" s="14">
        <v>72454</v>
      </c>
      <c r="F21" s="52">
        <v>1900</v>
      </c>
      <c r="G21" s="52">
        <v>74354</v>
      </c>
      <c r="H21" s="52">
        <v>3188</v>
      </c>
      <c r="I21" s="52">
        <v>77542</v>
      </c>
    </row>
    <row r="22" spans="1:9" ht="12.75">
      <c r="A22" s="15" t="str">
        <f>'[1]grunnlag'!B18</f>
        <v>0135 Råde</v>
      </c>
      <c r="B22" s="16">
        <v>38250</v>
      </c>
      <c r="C22" s="16">
        <v>0</v>
      </c>
      <c r="D22" s="16">
        <v>0</v>
      </c>
      <c r="E22" s="16">
        <v>38250</v>
      </c>
      <c r="F22" s="53">
        <v>2000</v>
      </c>
      <c r="G22" s="53">
        <v>40250</v>
      </c>
      <c r="H22" s="53">
        <v>2123</v>
      </c>
      <c r="I22" s="53">
        <v>42373</v>
      </c>
    </row>
    <row r="23" spans="1:9" ht="12.75">
      <c r="A23" s="13" t="str">
        <f>'[1]grunnlag'!B19</f>
        <v>0136 Rygge</v>
      </c>
      <c r="B23" s="14">
        <v>81149</v>
      </c>
      <c r="C23" s="14">
        <v>0</v>
      </c>
      <c r="D23" s="14">
        <v>0</v>
      </c>
      <c r="E23" s="14">
        <v>81149</v>
      </c>
      <c r="F23" s="52">
        <v>1200</v>
      </c>
      <c r="G23" s="52">
        <v>82349</v>
      </c>
      <c r="H23" s="52">
        <v>8824</v>
      </c>
      <c r="I23" s="52">
        <v>91173</v>
      </c>
    </row>
    <row r="24" spans="1:9" ht="12.75">
      <c r="A24" s="13" t="str">
        <f>'[1]grunnlag'!B20</f>
        <v>0137 Våler</v>
      </c>
      <c r="B24" s="14">
        <v>29410</v>
      </c>
      <c r="C24" s="14">
        <v>0</v>
      </c>
      <c r="D24" s="14">
        <v>0</v>
      </c>
      <c r="E24" s="14">
        <v>29410</v>
      </c>
      <c r="F24" s="52">
        <v>1200</v>
      </c>
      <c r="G24" s="52">
        <v>30610</v>
      </c>
      <c r="H24" s="52">
        <v>973</v>
      </c>
      <c r="I24" s="52">
        <v>31583</v>
      </c>
    </row>
    <row r="25" spans="1:9" ht="12.75">
      <c r="A25" s="15" t="str">
        <f>'[1]grunnlag'!B21</f>
        <v>0138 Hobøl</v>
      </c>
      <c r="B25" s="16">
        <v>27337</v>
      </c>
      <c r="C25" s="16">
        <v>0</v>
      </c>
      <c r="D25" s="16">
        <v>0</v>
      </c>
      <c r="E25" s="16">
        <v>27337</v>
      </c>
      <c r="F25" s="53">
        <v>2200</v>
      </c>
      <c r="G25" s="53">
        <v>29537</v>
      </c>
      <c r="H25" s="53">
        <v>1549</v>
      </c>
      <c r="I25" s="53">
        <v>31086</v>
      </c>
    </row>
    <row r="26" spans="1:9" ht="12.75">
      <c r="A26" s="17" t="s">
        <v>17</v>
      </c>
      <c r="B26" s="18"/>
      <c r="C26" s="19"/>
      <c r="D26" s="20"/>
      <c r="E26" s="20"/>
      <c r="F26" s="54">
        <v>5553</v>
      </c>
      <c r="G26" s="54">
        <v>5553</v>
      </c>
      <c r="H26" s="54"/>
      <c r="I26" s="55">
        <v>5553</v>
      </c>
    </row>
    <row r="27" spans="1:9" ht="13.5" thickBot="1">
      <c r="A27" s="21" t="str">
        <f>'[1]grunnlag'!A4</f>
        <v>Østfold</v>
      </c>
      <c r="B27" s="22">
        <f>SUM(B8:B26)</f>
        <v>1735283</v>
      </c>
      <c r="C27" s="22">
        <f>SUM(C8:C26)</f>
        <v>0</v>
      </c>
      <c r="D27" s="22">
        <f>SUM(D8:D26)</f>
        <v>9822</v>
      </c>
      <c r="E27" s="22">
        <f>SUM(E8:E26)</f>
        <v>1745105</v>
      </c>
      <c r="F27" s="45">
        <v>48653</v>
      </c>
      <c r="G27" s="45">
        <v>1793758</v>
      </c>
      <c r="H27" s="45">
        <f>SUM(H8:H25)</f>
        <v>181885</v>
      </c>
      <c r="I27" s="45">
        <f>SUM(I8:I26)</f>
        <v>1975643</v>
      </c>
    </row>
    <row r="28" spans="1:9" ht="12.75">
      <c r="A28" s="13"/>
      <c r="B28" s="14"/>
      <c r="C28" s="14"/>
      <c r="D28" s="14"/>
      <c r="E28" s="14"/>
      <c r="F28" s="52"/>
      <c r="G28" s="52"/>
      <c r="H28" s="52"/>
      <c r="I28" s="52"/>
    </row>
    <row r="29" spans="1:9" ht="12.75">
      <c r="A29" s="13" t="str">
        <f>'[1]grunnlag'!B23</f>
        <v>0211 Vestby</v>
      </c>
      <c r="B29" s="14">
        <v>44597</v>
      </c>
      <c r="C29" s="14">
        <v>0</v>
      </c>
      <c r="D29" s="14">
        <v>0</v>
      </c>
      <c r="E29" s="14">
        <v>44597</v>
      </c>
      <c r="F29" s="52">
        <v>2200</v>
      </c>
      <c r="G29" s="52">
        <v>46797</v>
      </c>
      <c r="H29" s="52">
        <v>10080</v>
      </c>
      <c r="I29" s="52">
        <v>56877</v>
      </c>
    </row>
    <row r="30" spans="1:9" ht="12.75">
      <c r="A30" s="13" t="str">
        <f>'[1]grunnlag'!B24</f>
        <v>0213 Ski</v>
      </c>
      <c r="B30" s="14">
        <v>93115</v>
      </c>
      <c r="C30" s="14">
        <v>0</v>
      </c>
      <c r="D30" s="14">
        <v>0</v>
      </c>
      <c r="E30" s="14">
        <v>93115</v>
      </c>
      <c r="F30" s="52">
        <v>0</v>
      </c>
      <c r="G30" s="52">
        <v>93115</v>
      </c>
      <c r="H30" s="52">
        <v>24121</v>
      </c>
      <c r="I30" s="52">
        <v>117236</v>
      </c>
    </row>
    <row r="31" spans="1:9" ht="12.75">
      <c r="A31" s="15" t="str">
        <f>'[1]grunnlag'!B25</f>
        <v>0214 Ås</v>
      </c>
      <c r="B31" s="16">
        <v>73552</v>
      </c>
      <c r="C31" s="16">
        <v>0</v>
      </c>
      <c r="D31" s="16">
        <v>0</v>
      </c>
      <c r="E31" s="16">
        <v>73552</v>
      </c>
      <c r="F31" s="53">
        <v>1000</v>
      </c>
      <c r="G31" s="53">
        <v>74552</v>
      </c>
      <c r="H31" s="53">
        <v>6636</v>
      </c>
      <c r="I31" s="53">
        <v>81188</v>
      </c>
    </row>
    <row r="32" spans="1:9" ht="12.75">
      <c r="A32" s="13" t="str">
        <f>'[1]grunnlag'!B26</f>
        <v>0215 Frogn</v>
      </c>
      <c r="B32" s="14">
        <v>62891</v>
      </c>
      <c r="C32" s="14">
        <v>0</v>
      </c>
      <c r="D32" s="14">
        <v>0</v>
      </c>
      <c r="E32" s="14">
        <v>62891</v>
      </c>
      <c r="F32" s="52">
        <v>900</v>
      </c>
      <c r="G32" s="52">
        <v>63791</v>
      </c>
      <c r="H32" s="52">
        <v>6162</v>
      </c>
      <c r="I32" s="52">
        <v>69953</v>
      </c>
    </row>
    <row r="33" spans="1:9" ht="12.75">
      <c r="A33" s="13" t="str">
        <f>'[1]grunnlag'!B27</f>
        <v>0216 Nesodden</v>
      </c>
      <c r="B33" s="14">
        <v>64296</v>
      </c>
      <c r="C33" s="14">
        <v>0</v>
      </c>
      <c r="D33" s="14">
        <v>0</v>
      </c>
      <c r="E33" s="14">
        <v>64296</v>
      </c>
      <c r="F33" s="52">
        <v>2000</v>
      </c>
      <c r="G33" s="52">
        <v>66296</v>
      </c>
      <c r="H33" s="52">
        <v>2348</v>
      </c>
      <c r="I33" s="52">
        <v>68644</v>
      </c>
    </row>
    <row r="34" spans="1:9" ht="12.75">
      <c r="A34" s="15" t="str">
        <f>'[1]grunnlag'!B28</f>
        <v>0217 Oppegård</v>
      </c>
      <c r="B34" s="16">
        <v>84969</v>
      </c>
      <c r="C34" s="16">
        <v>0</v>
      </c>
      <c r="D34" s="16">
        <v>0</v>
      </c>
      <c r="E34" s="16">
        <v>84969</v>
      </c>
      <c r="F34" s="53">
        <v>0</v>
      </c>
      <c r="G34" s="53">
        <v>84969</v>
      </c>
      <c r="H34" s="53">
        <v>31696</v>
      </c>
      <c r="I34" s="53">
        <v>116665</v>
      </c>
    </row>
    <row r="35" spans="1:9" ht="12.75">
      <c r="A35" s="13" t="str">
        <f>'[1]grunnlag'!B29</f>
        <v>0219 Bærum</v>
      </c>
      <c r="B35" s="14">
        <v>590826</v>
      </c>
      <c r="C35" s="14">
        <v>0</v>
      </c>
      <c r="D35" s="14">
        <v>0</v>
      </c>
      <c r="E35" s="14">
        <v>590826</v>
      </c>
      <c r="F35" s="52">
        <v>0</v>
      </c>
      <c r="G35" s="52">
        <v>590826</v>
      </c>
      <c r="H35" s="52">
        <v>252382</v>
      </c>
      <c r="I35" s="52">
        <v>843208</v>
      </c>
    </row>
    <row r="36" spans="1:9" ht="12.75">
      <c r="A36" s="13" t="str">
        <f>'[1]grunnlag'!B30</f>
        <v>0220 Asker</v>
      </c>
      <c r="B36" s="14">
        <v>223951</v>
      </c>
      <c r="C36" s="14">
        <v>0</v>
      </c>
      <c r="D36" s="14">
        <v>0</v>
      </c>
      <c r="E36" s="14">
        <v>223951</v>
      </c>
      <c r="F36" s="52">
        <v>0</v>
      </c>
      <c r="G36" s="52">
        <v>223951</v>
      </c>
      <c r="H36" s="52">
        <v>96010</v>
      </c>
      <c r="I36" s="52">
        <v>319961</v>
      </c>
    </row>
    <row r="37" spans="1:9" ht="12.75">
      <c r="A37" s="15" t="str">
        <f>'[1]grunnlag'!B31</f>
        <v>0221 Aurskog-Høland</v>
      </c>
      <c r="B37" s="16">
        <v>89447</v>
      </c>
      <c r="C37" s="16">
        <v>0</v>
      </c>
      <c r="D37" s="16">
        <v>0</v>
      </c>
      <c r="E37" s="16">
        <v>89447</v>
      </c>
      <c r="F37" s="53">
        <v>1500</v>
      </c>
      <c r="G37" s="53">
        <v>90947</v>
      </c>
      <c r="H37" s="53">
        <v>5113</v>
      </c>
      <c r="I37" s="53">
        <v>96060</v>
      </c>
    </row>
    <row r="38" spans="1:9" ht="12.75">
      <c r="A38" s="13" t="str">
        <f>'[1]grunnlag'!B32</f>
        <v>0226 Sørum</v>
      </c>
      <c r="B38" s="14">
        <v>71436</v>
      </c>
      <c r="C38" s="14">
        <v>0</v>
      </c>
      <c r="D38" s="14">
        <v>0</v>
      </c>
      <c r="E38" s="14">
        <v>71436</v>
      </c>
      <c r="F38" s="52">
        <v>1300</v>
      </c>
      <c r="G38" s="52">
        <v>72736</v>
      </c>
      <c r="H38" s="52">
        <v>11827</v>
      </c>
      <c r="I38" s="52">
        <v>84563</v>
      </c>
    </row>
    <row r="39" spans="1:9" ht="12.75">
      <c r="A39" s="13" t="str">
        <f>'[1]grunnlag'!B33</f>
        <v>0227 Fet</v>
      </c>
      <c r="B39" s="14">
        <v>37114</v>
      </c>
      <c r="C39" s="14">
        <v>0</v>
      </c>
      <c r="D39" s="14">
        <v>0</v>
      </c>
      <c r="E39" s="14">
        <v>37114</v>
      </c>
      <c r="F39" s="52">
        <v>2500</v>
      </c>
      <c r="G39" s="52">
        <v>39614</v>
      </c>
      <c r="H39" s="52">
        <v>3171</v>
      </c>
      <c r="I39" s="52">
        <v>42785</v>
      </c>
    </row>
    <row r="40" spans="1:9" ht="12.75">
      <c r="A40" s="15" t="str">
        <f>'[1]grunnlag'!B34</f>
        <v>0228 Rælingen</v>
      </c>
      <c r="B40" s="16">
        <v>39048</v>
      </c>
      <c r="C40" s="16">
        <v>0</v>
      </c>
      <c r="D40" s="16">
        <v>0</v>
      </c>
      <c r="E40" s="16">
        <v>39048</v>
      </c>
      <c r="F40" s="53">
        <v>2200</v>
      </c>
      <c r="G40" s="53">
        <v>41248</v>
      </c>
      <c r="H40" s="53">
        <v>2633</v>
      </c>
      <c r="I40" s="53">
        <v>43881</v>
      </c>
    </row>
    <row r="41" spans="1:9" ht="12.75">
      <c r="A41" s="13" t="str">
        <f>'[1]grunnlag'!B35</f>
        <v>0229 Enebakk</v>
      </c>
      <c r="B41" s="14">
        <v>40812</v>
      </c>
      <c r="C41" s="14">
        <v>0</v>
      </c>
      <c r="D41" s="14">
        <v>0</v>
      </c>
      <c r="E41" s="14">
        <v>40812</v>
      </c>
      <c r="F41" s="52">
        <v>1880</v>
      </c>
      <c r="G41" s="52">
        <v>42692</v>
      </c>
      <c r="H41" s="52">
        <v>4589</v>
      </c>
      <c r="I41" s="52">
        <v>47281</v>
      </c>
    </row>
    <row r="42" spans="1:9" ht="12.75">
      <c r="A42" s="13" t="str">
        <f>'[1]grunnlag'!B36</f>
        <v>0230 Lørenskog</v>
      </c>
      <c r="B42" s="14">
        <v>90988</v>
      </c>
      <c r="C42" s="14">
        <v>0</v>
      </c>
      <c r="D42" s="14">
        <v>0</v>
      </c>
      <c r="E42" s="14">
        <v>90988</v>
      </c>
      <c r="F42" s="52">
        <v>0</v>
      </c>
      <c r="G42" s="52">
        <v>90988</v>
      </c>
      <c r="H42" s="52">
        <v>27356</v>
      </c>
      <c r="I42" s="52">
        <v>118344</v>
      </c>
    </row>
    <row r="43" spans="1:9" ht="12.75">
      <c r="A43" s="15" t="str">
        <f>'[1]grunnlag'!B37</f>
        <v>0231 Skedsmo</v>
      </c>
      <c r="B43" s="16">
        <v>165076</v>
      </c>
      <c r="C43" s="16">
        <v>0</v>
      </c>
      <c r="D43" s="16">
        <v>0</v>
      </c>
      <c r="E43" s="16">
        <v>165076</v>
      </c>
      <c r="F43" s="53">
        <v>0</v>
      </c>
      <c r="G43" s="53">
        <v>165076</v>
      </c>
      <c r="H43" s="53">
        <v>68123</v>
      </c>
      <c r="I43" s="53">
        <v>233199</v>
      </c>
    </row>
    <row r="44" spans="1:9" ht="12.75">
      <c r="A44" s="13" t="str">
        <f>'[1]grunnlag'!B38</f>
        <v>0233 Nittedal</v>
      </c>
      <c r="B44" s="14">
        <v>74969</v>
      </c>
      <c r="C44" s="14">
        <v>0</v>
      </c>
      <c r="D44" s="14">
        <v>0</v>
      </c>
      <c r="E44" s="14">
        <v>74969</v>
      </c>
      <c r="F44" s="52">
        <v>3500</v>
      </c>
      <c r="G44" s="52">
        <v>78469</v>
      </c>
      <c r="H44" s="52">
        <v>18543</v>
      </c>
      <c r="I44" s="52">
        <v>97012</v>
      </c>
    </row>
    <row r="45" spans="1:9" ht="12.75">
      <c r="A45" s="13" t="str">
        <f>'[1]grunnlag'!B39</f>
        <v>0234 Gjerdrum</v>
      </c>
      <c r="B45" s="14">
        <v>29140</v>
      </c>
      <c r="C45" s="14">
        <v>0</v>
      </c>
      <c r="D45" s="14">
        <v>0</v>
      </c>
      <c r="E45" s="14">
        <v>29140</v>
      </c>
      <c r="F45" s="52">
        <v>1100</v>
      </c>
      <c r="G45" s="52">
        <v>30240</v>
      </c>
      <c r="H45" s="52">
        <v>1543</v>
      </c>
      <c r="I45" s="52">
        <v>31783</v>
      </c>
    </row>
    <row r="46" spans="1:9" ht="12.75">
      <c r="A46" s="15" t="str">
        <f>'[1]grunnlag'!B40</f>
        <v>0235 Ullensaker</v>
      </c>
      <c r="B46" s="16">
        <v>79437</v>
      </c>
      <c r="C46" s="16">
        <v>0</v>
      </c>
      <c r="D46" s="16">
        <v>0</v>
      </c>
      <c r="E46" s="16">
        <v>79437</v>
      </c>
      <c r="F46" s="53">
        <v>22800</v>
      </c>
      <c r="G46" s="53">
        <v>102237</v>
      </c>
      <c r="H46" s="53">
        <v>15119</v>
      </c>
      <c r="I46" s="53">
        <v>117356</v>
      </c>
    </row>
    <row r="47" spans="1:9" ht="12.75">
      <c r="A47" s="13" t="str">
        <f>'[1]grunnlag'!B41</f>
        <v>0236 Nes</v>
      </c>
      <c r="B47" s="14">
        <v>110583</v>
      </c>
      <c r="C47" s="14">
        <v>0</v>
      </c>
      <c r="D47" s="14">
        <v>0</v>
      </c>
      <c r="E47" s="14">
        <v>110583</v>
      </c>
      <c r="F47" s="52">
        <v>1900</v>
      </c>
      <c r="G47" s="52">
        <v>112483</v>
      </c>
      <c r="H47" s="52">
        <v>4887</v>
      </c>
      <c r="I47" s="52">
        <v>117370</v>
      </c>
    </row>
    <row r="48" spans="1:9" ht="12.75">
      <c r="A48" s="13" t="str">
        <f>'[1]grunnlag'!B42</f>
        <v>0237 Eidsvoll</v>
      </c>
      <c r="B48" s="14">
        <v>110789</v>
      </c>
      <c r="C48" s="14">
        <v>0</v>
      </c>
      <c r="D48" s="14">
        <v>0</v>
      </c>
      <c r="E48" s="14">
        <v>110789</v>
      </c>
      <c r="F48" s="52">
        <v>800</v>
      </c>
      <c r="G48" s="52">
        <v>111589</v>
      </c>
      <c r="H48" s="52">
        <v>4092</v>
      </c>
      <c r="I48" s="52">
        <v>115681</v>
      </c>
    </row>
    <row r="49" spans="1:9" ht="12.75">
      <c r="A49" s="15" t="str">
        <f>'[1]grunnlag'!B43</f>
        <v>0238 Nannestad</v>
      </c>
      <c r="B49" s="16">
        <v>61510</v>
      </c>
      <c r="C49" s="16">
        <v>0</v>
      </c>
      <c r="D49" s="16">
        <v>0</v>
      </c>
      <c r="E49" s="16">
        <v>61510</v>
      </c>
      <c r="F49" s="53">
        <v>14100</v>
      </c>
      <c r="G49" s="53">
        <v>75610</v>
      </c>
      <c r="H49" s="53">
        <v>1501</v>
      </c>
      <c r="I49" s="53">
        <v>77111</v>
      </c>
    </row>
    <row r="50" spans="1:9" ht="12.75">
      <c r="A50" s="23" t="str">
        <f>'[1]grunnlag'!B44</f>
        <v>0239 Hurdal</v>
      </c>
      <c r="B50" s="24">
        <v>27791</v>
      </c>
      <c r="C50" s="24">
        <v>0</v>
      </c>
      <c r="D50" s="24">
        <v>4911</v>
      </c>
      <c r="E50" s="24">
        <v>32702</v>
      </c>
      <c r="F50" s="56">
        <v>1700</v>
      </c>
      <c r="G50" s="56">
        <v>34402</v>
      </c>
      <c r="H50" s="56">
        <v>481</v>
      </c>
      <c r="I50" s="56">
        <v>34883</v>
      </c>
    </row>
    <row r="51" spans="1:9" ht="12.75">
      <c r="A51" s="25" t="str">
        <f>A26</f>
        <v>Fordeles gjennom året</v>
      </c>
      <c r="B51" s="18"/>
      <c r="C51" s="19"/>
      <c r="D51" s="19"/>
      <c r="E51" s="19"/>
      <c r="F51" s="55">
        <v>18000</v>
      </c>
      <c r="G51" s="55">
        <v>18000</v>
      </c>
      <c r="H51" s="55"/>
      <c r="I51" s="55">
        <v>18000</v>
      </c>
    </row>
    <row r="52" spans="1:9" ht="13.5" thickBot="1">
      <c r="A52" s="21" t="str">
        <f>'[1]grunnlag'!A23</f>
        <v>Akershus</v>
      </c>
      <c r="B52" s="22">
        <f aca="true" t="shared" si="1" ref="B52:I52">SUM(B29:B51)</f>
        <v>2266337</v>
      </c>
      <c r="C52" s="22">
        <f t="shared" si="1"/>
        <v>0</v>
      </c>
      <c r="D52" s="22">
        <f t="shared" si="1"/>
        <v>4911</v>
      </c>
      <c r="E52" s="22">
        <f t="shared" si="1"/>
        <v>2271248</v>
      </c>
      <c r="F52" s="45">
        <f t="shared" si="1"/>
        <v>79380</v>
      </c>
      <c r="G52" s="45">
        <f t="shared" si="1"/>
        <v>2350628</v>
      </c>
      <c r="H52" s="45">
        <f t="shared" si="1"/>
        <v>598413</v>
      </c>
      <c r="I52" s="45">
        <f t="shared" si="1"/>
        <v>2949041</v>
      </c>
    </row>
    <row r="53" spans="1:9" ht="12.75">
      <c r="A53" s="13"/>
      <c r="B53" s="14"/>
      <c r="C53" s="14"/>
      <c r="D53" s="14"/>
      <c r="E53" s="14"/>
      <c r="F53" s="52"/>
      <c r="G53" s="52"/>
      <c r="H53" s="52"/>
      <c r="I53" s="52"/>
    </row>
    <row r="54" spans="1:9" ht="13.5" thickBot="1">
      <c r="A54" s="26" t="str">
        <f>'[1]grunnlag'!B46</f>
        <v>0301 Oslo</v>
      </c>
      <c r="B54" s="22">
        <v>2065280</v>
      </c>
      <c r="C54" s="22">
        <v>0</v>
      </c>
      <c r="D54" s="22">
        <v>0</v>
      </c>
      <c r="E54" s="22">
        <v>2065280</v>
      </c>
      <c r="F54" s="45">
        <v>0</v>
      </c>
      <c r="G54" s="45">
        <v>2065280</v>
      </c>
      <c r="H54" s="45">
        <v>1351874</v>
      </c>
      <c r="I54" s="45">
        <v>3417154</v>
      </c>
    </row>
    <row r="55" spans="1:9" ht="12.75">
      <c r="A55" s="13"/>
      <c r="B55" s="14"/>
      <c r="C55" s="14"/>
      <c r="D55" s="14"/>
      <c r="E55" s="14"/>
      <c r="F55" s="52"/>
      <c r="G55" s="52"/>
      <c r="H55" s="52"/>
      <c r="I55" s="52"/>
    </row>
    <row r="56" spans="1:9" ht="12.75">
      <c r="A56" s="13" t="str">
        <f>'[1]grunnlag'!B48</f>
        <v>0402 Kongsvinger</v>
      </c>
      <c r="B56" s="14">
        <v>115220</v>
      </c>
      <c r="C56" s="14">
        <v>0</v>
      </c>
      <c r="D56" s="14">
        <v>0</v>
      </c>
      <c r="E56" s="14">
        <v>115220</v>
      </c>
      <c r="F56" s="52">
        <v>1900</v>
      </c>
      <c r="G56" s="52">
        <v>117120</v>
      </c>
      <c r="H56" s="52">
        <v>15217</v>
      </c>
      <c r="I56" s="52">
        <v>132337</v>
      </c>
    </row>
    <row r="57" spans="1:9" ht="12.75">
      <c r="A57" s="13" t="str">
        <f>'[1]grunnlag'!B49</f>
        <v>0403 Hamar</v>
      </c>
      <c r="B57" s="14">
        <v>191848</v>
      </c>
      <c r="C57" s="14">
        <v>0</v>
      </c>
      <c r="D57" s="14">
        <v>0</v>
      </c>
      <c r="E57" s="14">
        <v>191848</v>
      </c>
      <c r="F57" s="52">
        <v>450</v>
      </c>
      <c r="G57" s="52">
        <v>192298</v>
      </c>
      <c r="H57" s="52">
        <v>35840</v>
      </c>
      <c r="I57" s="52">
        <v>228138</v>
      </c>
    </row>
    <row r="58" spans="1:9" ht="12.75">
      <c r="A58" s="15" t="str">
        <f>'[1]grunnlag'!B50</f>
        <v>0412 Ringsaker</v>
      </c>
      <c r="B58" s="16">
        <v>246626</v>
      </c>
      <c r="C58" s="16">
        <v>0</v>
      </c>
      <c r="D58" s="16">
        <v>0</v>
      </c>
      <c r="E58" s="16">
        <v>246626</v>
      </c>
      <c r="F58" s="53">
        <v>3000</v>
      </c>
      <c r="G58" s="53">
        <v>249626</v>
      </c>
      <c r="H58" s="53">
        <v>12591</v>
      </c>
      <c r="I58" s="53">
        <v>262217</v>
      </c>
    </row>
    <row r="59" spans="1:9" ht="12.75">
      <c r="A59" s="13" t="str">
        <f>'[1]grunnlag'!B51</f>
        <v>0415 Løten</v>
      </c>
      <c r="B59" s="14">
        <v>48424</v>
      </c>
      <c r="C59" s="14">
        <v>0</v>
      </c>
      <c r="D59" s="14">
        <v>0</v>
      </c>
      <c r="E59" s="14">
        <v>48424</v>
      </c>
      <c r="F59" s="52">
        <v>1700</v>
      </c>
      <c r="G59" s="52">
        <v>50124</v>
      </c>
      <c r="H59" s="52">
        <v>1672</v>
      </c>
      <c r="I59" s="52">
        <v>51796</v>
      </c>
    </row>
    <row r="60" spans="1:9" ht="12.75">
      <c r="A60" s="13" t="str">
        <f>'[1]grunnlag'!B52</f>
        <v>0417 Stange</v>
      </c>
      <c r="B60" s="14">
        <v>127884</v>
      </c>
      <c r="C60" s="14">
        <v>0</v>
      </c>
      <c r="D60" s="14">
        <v>0</v>
      </c>
      <c r="E60" s="14">
        <v>127884</v>
      </c>
      <c r="F60" s="52">
        <v>2000</v>
      </c>
      <c r="G60" s="52">
        <v>129884</v>
      </c>
      <c r="H60" s="52">
        <v>5372</v>
      </c>
      <c r="I60" s="52">
        <v>135256</v>
      </c>
    </row>
    <row r="61" spans="1:9" ht="12.75">
      <c r="A61" s="15" t="str">
        <f>'[1]grunnlag'!B53</f>
        <v>0418 Nord-Odal</v>
      </c>
      <c r="B61" s="16">
        <v>53321</v>
      </c>
      <c r="C61" s="16">
        <v>0</v>
      </c>
      <c r="D61" s="16">
        <v>0</v>
      </c>
      <c r="E61" s="16">
        <v>53321</v>
      </c>
      <c r="F61" s="53">
        <v>6022</v>
      </c>
      <c r="G61" s="53">
        <v>59343</v>
      </c>
      <c r="H61" s="53">
        <v>1145</v>
      </c>
      <c r="I61" s="53">
        <v>60488</v>
      </c>
    </row>
    <row r="62" spans="1:9" ht="12.75">
      <c r="A62" s="13" t="str">
        <f>'[1]grunnlag'!B54</f>
        <v>0419 Sør-Odal</v>
      </c>
      <c r="B62" s="14">
        <v>67072</v>
      </c>
      <c r="C62" s="14">
        <v>0</v>
      </c>
      <c r="D62" s="14">
        <v>0</v>
      </c>
      <c r="E62" s="14">
        <v>67072</v>
      </c>
      <c r="F62" s="52">
        <v>1400</v>
      </c>
      <c r="G62" s="52">
        <v>68472</v>
      </c>
      <c r="H62" s="52">
        <v>4389</v>
      </c>
      <c r="I62" s="52">
        <v>72861</v>
      </c>
    </row>
    <row r="63" spans="1:9" ht="12.75">
      <c r="A63" s="13" t="str">
        <f>'[1]grunnlag'!B55</f>
        <v>0420 Eidskog</v>
      </c>
      <c r="B63" s="14">
        <v>79056</v>
      </c>
      <c r="C63" s="14">
        <v>0</v>
      </c>
      <c r="D63" s="14">
        <v>0</v>
      </c>
      <c r="E63" s="14">
        <v>79056</v>
      </c>
      <c r="F63" s="52">
        <v>7586</v>
      </c>
      <c r="G63" s="52">
        <v>86642</v>
      </c>
      <c r="H63" s="52">
        <v>1318</v>
      </c>
      <c r="I63" s="52">
        <v>87960</v>
      </c>
    </row>
    <row r="64" spans="1:9" ht="12.75">
      <c r="A64" s="15" t="str">
        <f>'[1]grunnlag'!B56</f>
        <v>0423 Grue</v>
      </c>
      <c r="B64" s="16">
        <v>69422</v>
      </c>
      <c r="C64" s="16">
        <v>0</v>
      </c>
      <c r="D64" s="16">
        <v>0</v>
      </c>
      <c r="E64" s="16">
        <v>69422</v>
      </c>
      <c r="F64" s="53">
        <v>8546</v>
      </c>
      <c r="G64" s="53">
        <v>77968</v>
      </c>
      <c r="H64" s="53">
        <v>1916</v>
      </c>
      <c r="I64" s="53">
        <v>79884</v>
      </c>
    </row>
    <row r="65" spans="1:9" ht="12.75">
      <c r="A65" s="13" t="str">
        <f>'[1]grunnlag'!B57</f>
        <v>0425 Åsnes</v>
      </c>
      <c r="B65" s="14">
        <v>90382</v>
      </c>
      <c r="C65" s="14">
        <v>0</v>
      </c>
      <c r="D65" s="14">
        <v>0</v>
      </c>
      <c r="E65" s="14">
        <v>90382</v>
      </c>
      <c r="F65" s="52">
        <v>10033</v>
      </c>
      <c r="G65" s="52">
        <v>100415</v>
      </c>
      <c r="H65" s="52">
        <v>3503</v>
      </c>
      <c r="I65" s="52">
        <v>103918</v>
      </c>
    </row>
    <row r="66" spans="1:9" ht="12.75">
      <c r="A66" s="13" t="str">
        <f>'[1]grunnlag'!B58</f>
        <v>0426 Våler</v>
      </c>
      <c r="B66" s="14">
        <v>43381</v>
      </c>
      <c r="C66" s="14">
        <v>0</v>
      </c>
      <c r="D66" s="14">
        <v>0</v>
      </c>
      <c r="E66" s="14">
        <v>43381</v>
      </c>
      <c r="F66" s="52">
        <v>5410</v>
      </c>
      <c r="G66" s="52">
        <v>48791</v>
      </c>
      <c r="H66" s="52">
        <v>1134</v>
      </c>
      <c r="I66" s="52">
        <v>49925</v>
      </c>
    </row>
    <row r="67" spans="1:9" ht="12.75">
      <c r="A67" s="15" t="str">
        <f>'[1]grunnlag'!B59</f>
        <v>0427 Elverum</v>
      </c>
      <c r="B67" s="16">
        <v>122676</v>
      </c>
      <c r="C67" s="16">
        <v>0</v>
      </c>
      <c r="D67" s="16">
        <v>0</v>
      </c>
      <c r="E67" s="16">
        <v>122676</v>
      </c>
      <c r="F67" s="53">
        <v>3600</v>
      </c>
      <c r="G67" s="53">
        <v>126276</v>
      </c>
      <c r="H67" s="53">
        <v>10594</v>
      </c>
      <c r="I67" s="53">
        <v>136870</v>
      </c>
    </row>
    <row r="68" spans="1:9" ht="12.75">
      <c r="A68" s="13" t="str">
        <f>'[1]grunnlag'!B60</f>
        <v>0428 Trysil</v>
      </c>
      <c r="B68" s="14">
        <v>85816</v>
      </c>
      <c r="C68" s="14">
        <v>0</v>
      </c>
      <c r="D68" s="14">
        <v>0</v>
      </c>
      <c r="E68" s="14">
        <v>85816</v>
      </c>
      <c r="F68" s="52">
        <v>9895</v>
      </c>
      <c r="G68" s="52">
        <v>95711</v>
      </c>
      <c r="H68" s="52">
        <v>3504</v>
      </c>
      <c r="I68" s="52">
        <v>99215</v>
      </c>
    </row>
    <row r="69" spans="1:9" ht="12.75">
      <c r="A69" s="13" t="str">
        <f>'[1]grunnlag'!B61</f>
        <v>0429 Åmot</v>
      </c>
      <c r="B69" s="14">
        <v>43732</v>
      </c>
      <c r="C69" s="14">
        <v>0</v>
      </c>
      <c r="D69" s="14">
        <v>0</v>
      </c>
      <c r="E69" s="14">
        <v>43732</v>
      </c>
      <c r="F69" s="52">
        <v>12037</v>
      </c>
      <c r="G69" s="52">
        <v>55769</v>
      </c>
      <c r="H69" s="52">
        <v>1375</v>
      </c>
      <c r="I69" s="52">
        <v>57144</v>
      </c>
    </row>
    <row r="70" spans="1:9" ht="12.75">
      <c r="A70" s="15" t="str">
        <f>'[1]grunnlag'!B62</f>
        <v>0430 Stor-Elvdal</v>
      </c>
      <c r="B70" s="16">
        <v>36485</v>
      </c>
      <c r="C70" s="16">
        <v>0</v>
      </c>
      <c r="D70" s="16">
        <v>4911</v>
      </c>
      <c r="E70" s="16">
        <v>41396</v>
      </c>
      <c r="F70" s="53">
        <v>8790</v>
      </c>
      <c r="G70" s="53">
        <v>50186</v>
      </c>
      <c r="H70" s="53">
        <v>746</v>
      </c>
      <c r="I70" s="53">
        <v>50932</v>
      </c>
    </row>
    <row r="71" spans="1:9" ht="12.75">
      <c r="A71" s="13" t="str">
        <f>'[1]grunnlag'!B63</f>
        <v>0432 Rendalen</v>
      </c>
      <c r="B71" s="14">
        <v>34321</v>
      </c>
      <c r="C71" s="14">
        <v>0</v>
      </c>
      <c r="D71" s="14">
        <v>4911</v>
      </c>
      <c r="E71" s="14">
        <v>39232</v>
      </c>
      <c r="F71" s="52">
        <v>5837</v>
      </c>
      <c r="G71" s="52">
        <v>45069</v>
      </c>
      <c r="H71" s="52">
        <v>378</v>
      </c>
      <c r="I71" s="52">
        <v>45447</v>
      </c>
    </row>
    <row r="72" spans="1:9" ht="12.75">
      <c r="A72" s="13" t="str">
        <f>'[1]grunnlag'!B64</f>
        <v>0434 Engerdal</v>
      </c>
      <c r="B72" s="14">
        <v>23338</v>
      </c>
      <c r="C72" s="14">
        <v>0</v>
      </c>
      <c r="D72" s="14">
        <v>4911</v>
      </c>
      <c r="E72" s="14">
        <v>28249</v>
      </c>
      <c r="F72" s="52">
        <v>6228</v>
      </c>
      <c r="G72" s="52">
        <v>34477</v>
      </c>
      <c r="H72" s="52">
        <v>350</v>
      </c>
      <c r="I72" s="52">
        <v>34827</v>
      </c>
    </row>
    <row r="73" spans="1:9" ht="12.75">
      <c r="A73" s="15" t="str">
        <f>'[1]grunnlag'!B65</f>
        <v>0436 Tolga</v>
      </c>
      <c r="B73" s="16">
        <v>24590</v>
      </c>
      <c r="C73" s="16">
        <v>0</v>
      </c>
      <c r="D73" s="16">
        <v>4911</v>
      </c>
      <c r="E73" s="16">
        <v>29501</v>
      </c>
      <c r="F73" s="53">
        <v>4461</v>
      </c>
      <c r="G73" s="53">
        <v>33962</v>
      </c>
      <c r="H73" s="53">
        <v>457</v>
      </c>
      <c r="I73" s="53">
        <v>34419</v>
      </c>
    </row>
    <row r="74" spans="1:9" ht="12.75">
      <c r="A74" s="13" t="str">
        <f>'[1]grunnlag'!B66</f>
        <v>0437 Tynset</v>
      </c>
      <c r="B74" s="14">
        <v>60409</v>
      </c>
      <c r="C74" s="14">
        <v>0</v>
      </c>
      <c r="D74" s="14">
        <v>0</v>
      </c>
      <c r="E74" s="14">
        <v>60409</v>
      </c>
      <c r="F74" s="52">
        <v>10943</v>
      </c>
      <c r="G74" s="52">
        <v>71352</v>
      </c>
      <c r="H74" s="52">
        <v>4395</v>
      </c>
      <c r="I74" s="52">
        <v>75747</v>
      </c>
    </row>
    <row r="75" spans="1:9" ht="12.75">
      <c r="A75" s="13" t="str">
        <f>'[1]grunnlag'!B67</f>
        <v>0438 Alvdal</v>
      </c>
      <c r="B75" s="14">
        <v>27132</v>
      </c>
      <c r="C75" s="14">
        <v>0</v>
      </c>
      <c r="D75" s="14">
        <v>4911</v>
      </c>
      <c r="E75" s="14">
        <v>32043</v>
      </c>
      <c r="F75" s="52">
        <v>5789</v>
      </c>
      <c r="G75" s="52">
        <v>37832</v>
      </c>
      <c r="H75" s="52">
        <v>426</v>
      </c>
      <c r="I75" s="52">
        <v>38258</v>
      </c>
    </row>
    <row r="76" spans="1:9" ht="12.75">
      <c r="A76" s="15" t="str">
        <f>'[1]grunnlag'!B68</f>
        <v>0439 Folldal</v>
      </c>
      <c r="B76" s="16">
        <v>21576</v>
      </c>
      <c r="C76" s="16">
        <v>0</v>
      </c>
      <c r="D76" s="16">
        <v>4911</v>
      </c>
      <c r="E76" s="16">
        <v>26487</v>
      </c>
      <c r="F76" s="53">
        <v>5349</v>
      </c>
      <c r="G76" s="53">
        <v>31836</v>
      </c>
      <c r="H76" s="53">
        <v>300</v>
      </c>
      <c r="I76" s="53">
        <v>32136</v>
      </c>
    </row>
    <row r="77" spans="1:9" ht="12.75">
      <c r="A77" s="23" t="str">
        <f>'[1]grunnlag'!B69</f>
        <v>0441 Os</v>
      </c>
      <c r="B77" s="24">
        <v>29821</v>
      </c>
      <c r="C77" s="24">
        <v>0</v>
      </c>
      <c r="D77" s="24">
        <v>4911</v>
      </c>
      <c r="E77" s="24">
        <v>34732</v>
      </c>
      <c r="F77" s="56">
        <v>7555</v>
      </c>
      <c r="G77" s="56">
        <v>42287</v>
      </c>
      <c r="H77" s="56">
        <v>655</v>
      </c>
      <c r="I77" s="56">
        <v>42942</v>
      </c>
    </row>
    <row r="78" spans="1:9" ht="12.75">
      <c r="A78" s="25" t="str">
        <f>A26</f>
        <v>Fordeles gjennom året</v>
      </c>
      <c r="B78" s="18"/>
      <c r="C78" s="19"/>
      <c r="D78" s="19"/>
      <c r="E78" s="19"/>
      <c r="F78" s="55">
        <v>9500</v>
      </c>
      <c r="G78" s="55">
        <v>9500</v>
      </c>
      <c r="H78" s="55"/>
      <c r="I78" s="55">
        <v>9500</v>
      </c>
    </row>
    <row r="79" spans="1:9" ht="13.5" thickBot="1">
      <c r="A79" s="21" t="str">
        <f>'[1]grunnlag'!A48</f>
        <v>Hedmark</v>
      </c>
      <c r="B79" s="22">
        <f aca="true" t="shared" si="2" ref="B79:I79">SUM(B56:B78)</f>
        <v>1642532</v>
      </c>
      <c r="C79" s="22">
        <f t="shared" si="2"/>
        <v>0</v>
      </c>
      <c r="D79" s="22">
        <f t="shared" si="2"/>
        <v>34377</v>
      </c>
      <c r="E79" s="22">
        <f t="shared" si="2"/>
        <v>1676909</v>
      </c>
      <c r="F79" s="45">
        <f t="shared" si="2"/>
        <v>138031</v>
      </c>
      <c r="G79" s="45">
        <f t="shared" si="2"/>
        <v>1814940</v>
      </c>
      <c r="H79" s="45">
        <f t="shared" si="2"/>
        <v>107277</v>
      </c>
      <c r="I79" s="45">
        <f t="shared" si="2"/>
        <v>1922217</v>
      </c>
    </row>
    <row r="80" spans="1:9" ht="12.75">
      <c r="A80" s="13"/>
      <c r="B80" s="14"/>
      <c r="C80" s="14"/>
      <c r="D80" s="14"/>
      <c r="E80" s="14"/>
      <c r="F80" s="52"/>
      <c r="G80" s="52"/>
      <c r="H80" s="52"/>
      <c r="I80" s="52"/>
    </row>
    <row r="81" spans="1:9" ht="12.75">
      <c r="A81" s="13" t="str">
        <f>'[1]grunnlag'!B71</f>
        <v>0501 Lillehammer</v>
      </c>
      <c r="B81" s="14">
        <v>154115</v>
      </c>
      <c r="C81" s="14">
        <v>0</v>
      </c>
      <c r="D81" s="14">
        <v>0</v>
      </c>
      <c r="E81" s="14">
        <v>154115</v>
      </c>
      <c r="F81" s="52">
        <v>2900</v>
      </c>
      <c r="G81" s="52">
        <v>157015</v>
      </c>
      <c r="H81" s="52">
        <v>23891</v>
      </c>
      <c r="I81" s="52">
        <v>180906</v>
      </c>
    </row>
    <row r="82" spans="1:9" ht="12.75">
      <c r="A82" s="13" t="str">
        <f>'[1]grunnlag'!B72</f>
        <v>0502 Gjøvik</v>
      </c>
      <c r="B82" s="14">
        <v>174851</v>
      </c>
      <c r="C82" s="14">
        <v>0</v>
      </c>
      <c r="D82" s="14">
        <v>0</v>
      </c>
      <c r="E82" s="14">
        <v>174851</v>
      </c>
      <c r="F82" s="52">
        <v>4300</v>
      </c>
      <c r="G82" s="52">
        <v>179151</v>
      </c>
      <c r="H82" s="52">
        <v>19495</v>
      </c>
      <c r="I82" s="52">
        <v>198646</v>
      </c>
    </row>
    <row r="83" spans="1:9" ht="12.75">
      <c r="A83" s="15" t="str">
        <f>'[1]grunnlag'!B73</f>
        <v>0511 Dovre</v>
      </c>
      <c r="B83" s="16">
        <v>32871</v>
      </c>
      <c r="C83" s="16">
        <v>0</v>
      </c>
      <c r="D83" s="16">
        <v>4911</v>
      </c>
      <c r="E83" s="16">
        <v>37782</v>
      </c>
      <c r="F83" s="53">
        <v>5200</v>
      </c>
      <c r="G83" s="53">
        <v>42982</v>
      </c>
      <c r="H83" s="53">
        <v>773</v>
      </c>
      <c r="I83" s="53">
        <v>43755</v>
      </c>
    </row>
    <row r="84" spans="1:9" ht="12.75">
      <c r="A84" s="13" t="str">
        <f>'[1]grunnlag'!B74</f>
        <v>0512 Lesja</v>
      </c>
      <c r="B84" s="14">
        <v>30052</v>
      </c>
      <c r="C84" s="14">
        <v>0</v>
      </c>
      <c r="D84" s="14">
        <v>4911</v>
      </c>
      <c r="E84" s="14">
        <v>34963</v>
      </c>
      <c r="F84" s="52">
        <v>4300</v>
      </c>
      <c r="G84" s="52">
        <v>39263</v>
      </c>
      <c r="H84" s="52">
        <v>414</v>
      </c>
      <c r="I84" s="52">
        <v>39677</v>
      </c>
    </row>
    <row r="85" spans="1:9" ht="12.75">
      <c r="A85" s="13" t="str">
        <f>'[1]grunnlag'!B75</f>
        <v>0513 Skjåk</v>
      </c>
      <c r="B85" s="14">
        <v>27168</v>
      </c>
      <c r="C85" s="14">
        <v>0</v>
      </c>
      <c r="D85" s="14">
        <v>4911</v>
      </c>
      <c r="E85" s="14">
        <v>32079</v>
      </c>
      <c r="F85" s="52">
        <v>4800</v>
      </c>
      <c r="G85" s="52">
        <v>36879</v>
      </c>
      <c r="H85" s="52">
        <v>767</v>
      </c>
      <c r="I85" s="52">
        <v>37646</v>
      </c>
    </row>
    <row r="86" spans="1:9" ht="12.75">
      <c r="A86" s="15" t="str">
        <f>'[1]grunnlag'!B76</f>
        <v>0514 Lom</v>
      </c>
      <c r="B86" s="16">
        <v>24952</v>
      </c>
      <c r="C86" s="16">
        <v>0</v>
      </c>
      <c r="D86" s="16">
        <v>4911</v>
      </c>
      <c r="E86" s="16">
        <v>29863</v>
      </c>
      <c r="F86" s="53">
        <v>5200</v>
      </c>
      <c r="G86" s="53">
        <v>35063</v>
      </c>
      <c r="H86" s="53">
        <v>1542</v>
      </c>
      <c r="I86" s="53">
        <v>36605</v>
      </c>
    </row>
    <row r="87" spans="1:9" ht="12.75">
      <c r="A87" s="13" t="str">
        <f>'[1]grunnlag'!B77</f>
        <v>0515 Vågå</v>
      </c>
      <c r="B87" s="14">
        <v>41369</v>
      </c>
      <c r="C87" s="14">
        <v>0</v>
      </c>
      <c r="D87" s="14">
        <v>0</v>
      </c>
      <c r="E87" s="14">
        <v>41369</v>
      </c>
      <c r="F87" s="52">
        <v>7000</v>
      </c>
      <c r="G87" s="52">
        <v>48369</v>
      </c>
      <c r="H87" s="52">
        <v>3316</v>
      </c>
      <c r="I87" s="52">
        <v>51685</v>
      </c>
    </row>
    <row r="88" spans="1:9" ht="12.75">
      <c r="A88" s="13" t="str">
        <f>'[1]grunnlag'!B78</f>
        <v>0516 Nord-Fron</v>
      </c>
      <c r="B88" s="14">
        <v>49402</v>
      </c>
      <c r="C88" s="14">
        <v>0</v>
      </c>
      <c r="D88" s="14">
        <v>0</v>
      </c>
      <c r="E88" s="14">
        <v>49402</v>
      </c>
      <c r="F88" s="52">
        <v>5100</v>
      </c>
      <c r="G88" s="52">
        <v>54502</v>
      </c>
      <c r="H88" s="52">
        <v>3983</v>
      </c>
      <c r="I88" s="52">
        <v>58485</v>
      </c>
    </row>
    <row r="89" spans="1:9" ht="12.75">
      <c r="A89" s="15" t="str">
        <f>'[1]grunnlag'!B79</f>
        <v>0517 Sel</v>
      </c>
      <c r="B89" s="16">
        <v>61042</v>
      </c>
      <c r="C89" s="16">
        <v>0</v>
      </c>
      <c r="D89" s="16">
        <v>0</v>
      </c>
      <c r="E89" s="16">
        <v>61042</v>
      </c>
      <c r="F89" s="53">
        <v>12600</v>
      </c>
      <c r="G89" s="53">
        <v>73642</v>
      </c>
      <c r="H89" s="53">
        <v>1592</v>
      </c>
      <c r="I89" s="53">
        <v>75234</v>
      </c>
    </row>
    <row r="90" spans="1:9" ht="12.75">
      <c r="A90" s="13" t="str">
        <f>'[1]grunnlag'!B80</f>
        <v>0519 Sør-Fron</v>
      </c>
      <c r="B90" s="14">
        <v>33556</v>
      </c>
      <c r="C90" s="14">
        <v>0</v>
      </c>
      <c r="D90" s="14">
        <v>0</v>
      </c>
      <c r="E90" s="14">
        <v>33556</v>
      </c>
      <c r="F90" s="52">
        <v>4300</v>
      </c>
      <c r="G90" s="52">
        <v>37856</v>
      </c>
      <c r="H90" s="52">
        <v>812</v>
      </c>
      <c r="I90" s="52">
        <v>38668</v>
      </c>
    </row>
    <row r="91" spans="1:9" ht="12.75">
      <c r="A91" s="13" t="str">
        <f>'[1]grunnlag'!B81</f>
        <v>0520 Ringebu</v>
      </c>
      <c r="B91" s="14">
        <v>50721</v>
      </c>
      <c r="C91" s="14">
        <v>0</v>
      </c>
      <c r="D91" s="14">
        <v>0</v>
      </c>
      <c r="E91" s="14">
        <v>50721</v>
      </c>
      <c r="F91" s="52">
        <v>6100</v>
      </c>
      <c r="G91" s="52">
        <v>56821</v>
      </c>
      <c r="H91" s="52">
        <v>2596</v>
      </c>
      <c r="I91" s="52">
        <v>59417</v>
      </c>
    </row>
    <row r="92" spans="1:9" ht="12.75">
      <c r="A92" s="15" t="str">
        <f>'[1]grunnlag'!B82</f>
        <v>0521 Øyer</v>
      </c>
      <c r="B92" s="16">
        <v>42217</v>
      </c>
      <c r="C92" s="16">
        <v>0</v>
      </c>
      <c r="D92" s="16">
        <v>0</v>
      </c>
      <c r="E92" s="16">
        <v>42217</v>
      </c>
      <c r="F92" s="53">
        <v>1900</v>
      </c>
      <c r="G92" s="53">
        <v>44117</v>
      </c>
      <c r="H92" s="53">
        <v>1325</v>
      </c>
      <c r="I92" s="53">
        <v>45442</v>
      </c>
    </row>
    <row r="93" spans="1:9" ht="12.75">
      <c r="A93" s="13" t="str">
        <f>'[1]grunnlag'!B83</f>
        <v>0522 Gausdal</v>
      </c>
      <c r="B93" s="14">
        <v>54973</v>
      </c>
      <c r="C93" s="14">
        <v>0</v>
      </c>
      <c r="D93" s="14">
        <v>0</v>
      </c>
      <c r="E93" s="14">
        <v>54973</v>
      </c>
      <c r="F93" s="52">
        <v>5800</v>
      </c>
      <c r="G93" s="52">
        <v>60773</v>
      </c>
      <c r="H93" s="52">
        <v>1766</v>
      </c>
      <c r="I93" s="52">
        <v>62539</v>
      </c>
    </row>
    <row r="94" spans="1:9" ht="12.75">
      <c r="A94" s="13" t="str">
        <f>'[1]grunnlag'!B84</f>
        <v>0528 Østre Toten</v>
      </c>
      <c r="B94" s="14">
        <v>146164</v>
      </c>
      <c r="C94" s="14">
        <v>0</v>
      </c>
      <c r="D94" s="14">
        <v>0</v>
      </c>
      <c r="E94" s="14">
        <v>146164</v>
      </c>
      <c r="F94" s="52">
        <v>1600</v>
      </c>
      <c r="G94" s="52">
        <v>147764</v>
      </c>
      <c r="H94" s="52">
        <v>5944</v>
      </c>
      <c r="I94" s="52">
        <v>153708</v>
      </c>
    </row>
    <row r="95" spans="1:9" ht="12.75">
      <c r="A95" s="15" t="str">
        <f>'[1]grunnlag'!B85</f>
        <v>0529 Vestre Toten</v>
      </c>
      <c r="B95" s="16">
        <v>88128</v>
      </c>
      <c r="C95" s="16">
        <v>0</v>
      </c>
      <c r="D95" s="16">
        <v>0</v>
      </c>
      <c r="E95" s="16">
        <v>88128</v>
      </c>
      <c r="F95" s="53">
        <v>5500</v>
      </c>
      <c r="G95" s="53">
        <v>93628</v>
      </c>
      <c r="H95" s="53">
        <v>4109</v>
      </c>
      <c r="I95" s="53">
        <v>97737</v>
      </c>
    </row>
    <row r="96" spans="1:9" ht="12.75">
      <c r="A96" s="13" t="str">
        <f>'[1]grunnlag'!B86</f>
        <v>0532 Jevnaker</v>
      </c>
      <c r="B96" s="14">
        <v>45437</v>
      </c>
      <c r="C96" s="14">
        <v>0</v>
      </c>
      <c r="D96" s="14">
        <v>0</v>
      </c>
      <c r="E96" s="14">
        <v>45437</v>
      </c>
      <c r="F96" s="52">
        <v>2600</v>
      </c>
      <c r="G96" s="52">
        <v>48037</v>
      </c>
      <c r="H96" s="52">
        <v>2237</v>
      </c>
      <c r="I96" s="52">
        <v>50274</v>
      </c>
    </row>
    <row r="97" spans="1:9" ht="12.75">
      <c r="A97" s="13" t="str">
        <f>'[1]grunnlag'!B87</f>
        <v>0533 Lunner</v>
      </c>
      <c r="B97" s="14">
        <v>48386</v>
      </c>
      <c r="C97" s="14">
        <v>0</v>
      </c>
      <c r="D97" s="14">
        <v>0</v>
      </c>
      <c r="E97" s="14">
        <v>48386</v>
      </c>
      <c r="F97" s="52">
        <v>2300</v>
      </c>
      <c r="G97" s="52">
        <v>50686</v>
      </c>
      <c r="H97" s="52">
        <v>2652</v>
      </c>
      <c r="I97" s="52">
        <v>53338</v>
      </c>
    </row>
    <row r="98" spans="1:9" ht="12.75">
      <c r="A98" s="15" t="str">
        <f>'[1]grunnlag'!B88</f>
        <v>0534 Gran</v>
      </c>
      <c r="B98" s="16">
        <v>117235</v>
      </c>
      <c r="C98" s="16">
        <v>0</v>
      </c>
      <c r="D98" s="16">
        <v>0</v>
      </c>
      <c r="E98" s="16">
        <v>117235</v>
      </c>
      <c r="F98" s="53">
        <v>2900</v>
      </c>
      <c r="G98" s="53">
        <v>120135</v>
      </c>
      <c r="H98" s="53">
        <v>5476</v>
      </c>
      <c r="I98" s="53">
        <v>125611</v>
      </c>
    </row>
    <row r="99" spans="1:9" ht="12.75">
      <c r="A99" s="13" t="str">
        <f>'[1]grunnlag'!B89</f>
        <v>0536 Søndre Land</v>
      </c>
      <c r="B99" s="14">
        <v>103967</v>
      </c>
      <c r="C99" s="14">
        <v>0</v>
      </c>
      <c r="D99" s="14">
        <v>0</v>
      </c>
      <c r="E99" s="14">
        <v>103967</v>
      </c>
      <c r="F99" s="52">
        <v>10500</v>
      </c>
      <c r="G99" s="52">
        <v>114467</v>
      </c>
      <c r="H99" s="52">
        <v>392</v>
      </c>
      <c r="I99" s="52">
        <v>114859</v>
      </c>
    </row>
    <row r="100" spans="1:9" ht="12.75">
      <c r="A100" s="13" t="str">
        <f>'[1]grunnlag'!B90</f>
        <v>0538 Nordre Land</v>
      </c>
      <c r="B100" s="14">
        <v>67519</v>
      </c>
      <c r="C100" s="14">
        <v>0</v>
      </c>
      <c r="D100" s="14">
        <v>0</v>
      </c>
      <c r="E100" s="14">
        <v>67519</v>
      </c>
      <c r="F100" s="52">
        <v>6300</v>
      </c>
      <c r="G100" s="52">
        <v>73819</v>
      </c>
      <c r="H100" s="52">
        <v>2484</v>
      </c>
      <c r="I100" s="52">
        <v>76303</v>
      </c>
    </row>
    <row r="101" spans="1:9" ht="12.75">
      <c r="A101" s="15" t="str">
        <f>'[1]grunnlag'!B91</f>
        <v>0540 Sør-Aurdal</v>
      </c>
      <c r="B101" s="16">
        <v>47329</v>
      </c>
      <c r="C101" s="16">
        <v>0</v>
      </c>
      <c r="D101" s="16">
        <v>0</v>
      </c>
      <c r="E101" s="16">
        <v>47329</v>
      </c>
      <c r="F101" s="53">
        <v>6800</v>
      </c>
      <c r="G101" s="53">
        <v>54129</v>
      </c>
      <c r="H101" s="53">
        <v>918</v>
      </c>
      <c r="I101" s="53">
        <v>55047</v>
      </c>
    </row>
    <row r="102" spans="1:9" ht="12.75">
      <c r="A102" s="13" t="str">
        <f>'[1]grunnlag'!B92</f>
        <v>0541 Etnedal</v>
      </c>
      <c r="B102" s="14">
        <v>23654</v>
      </c>
      <c r="C102" s="14">
        <v>0</v>
      </c>
      <c r="D102" s="14">
        <v>4911</v>
      </c>
      <c r="E102" s="14">
        <v>28565</v>
      </c>
      <c r="F102" s="52">
        <v>5000</v>
      </c>
      <c r="G102" s="52">
        <v>33565</v>
      </c>
      <c r="H102" s="52">
        <v>686</v>
      </c>
      <c r="I102" s="52">
        <v>34251</v>
      </c>
    </row>
    <row r="103" spans="1:9" ht="12.75">
      <c r="A103" s="13" t="str">
        <f>'[1]grunnlag'!B93</f>
        <v>0542 Nord-Aurdal</v>
      </c>
      <c r="B103" s="14">
        <v>61703</v>
      </c>
      <c r="C103" s="14">
        <v>0</v>
      </c>
      <c r="D103" s="14">
        <v>0</v>
      </c>
      <c r="E103" s="14">
        <v>61703</v>
      </c>
      <c r="F103" s="52">
        <v>14595</v>
      </c>
      <c r="G103" s="52">
        <v>76298</v>
      </c>
      <c r="H103" s="52">
        <v>5639</v>
      </c>
      <c r="I103" s="52">
        <v>81937</v>
      </c>
    </row>
    <row r="104" spans="1:9" ht="12.75">
      <c r="A104" s="15" t="str">
        <f>'[1]grunnlag'!B94</f>
        <v>0543 Vestre Slidre</v>
      </c>
      <c r="B104" s="16">
        <v>21067</v>
      </c>
      <c r="C104" s="16">
        <v>0</v>
      </c>
      <c r="D104" s="16">
        <v>4911</v>
      </c>
      <c r="E104" s="16">
        <v>25978</v>
      </c>
      <c r="F104" s="53">
        <v>4200</v>
      </c>
      <c r="G104" s="53">
        <v>30178</v>
      </c>
      <c r="H104" s="53">
        <v>734</v>
      </c>
      <c r="I104" s="53">
        <v>30912</v>
      </c>
    </row>
    <row r="105" spans="1:9" ht="12.75">
      <c r="A105" s="13" t="str">
        <f>'[1]grunnlag'!B95</f>
        <v>0544 Øystre Slidre</v>
      </c>
      <c r="B105" s="14">
        <v>35178</v>
      </c>
      <c r="C105" s="14">
        <v>0</v>
      </c>
      <c r="D105" s="14">
        <v>1964</v>
      </c>
      <c r="E105" s="14">
        <v>37142</v>
      </c>
      <c r="F105" s="52">
        <v>5500</v>
      </c>
      <c r="G105" s="52">
        <v>42642</v>
      </c>
      <c r="H105" s="52">
        <v>1729</v>
      </c>
      <c r="I105" s="52">
        <v>44371</v>
      </c>
    </row>
    <row r="106" spans="1:9" ht="12.75">
      <c r="A106" s="15" t="str">
        <f>'[1]grunnlag'!B96</f>
        <v>0545 Vang</v>
      </c>
      <c r="B106" s="16">
        <v>26952</v>
      </c>
      <c r="C106" s="16">
        <v>0</v>
      </c>
      <c r="D106" s="16">
        <v>4911</v>
      </c>
      <c r="E106" s="16">
        <v>31863</v>
      </c>
      <c r="F106" s="53">
        <v>4500</v>
      </c>
      <c r="G106" s="53">
        <v>36363</v>
      </c>
      <c r="H106" s="53">
        <v>649</v>
      </c>
      <c r="I106" s="53">
        <v>37012</v>
      </c>
    </row>
    <row r="107" spans="1:9" ht="12.75">
      <c r="A107" s="25" t="str">
        <f>A26</f>
        <v>Fordeles gjennom året</v>
      </c>
      <c r="B107" s="14"/>
      <c r="C107" s="14"/>
      <c r="D107" s="14"/>
      <c r="E107" s="14"/>
      <c r="F107" s="55">
        <v>9700</v>
      </c>
      <c r="G107" s="55">
        <v>9700</v>
      </c>
      <c r="H107" s="55"/>
      <c r="I107" s="55">
        <v>9700</v>
      </c>
    </row>
    <row r="108" spans="1:9" ht="13.5" thickBot="1">
      <c r="A108" s="21" t="str">
        <f>'[1]grunnlag'!A71</f>
        <v>Oppland</v>
      </c>
      <c r="B108" s="22">
        <f aca="true" t="shared" si="3" ref="B108:I108">SUM(B81:B107)</f>
        <v>1610008</v>
      </c>
      <c r="C108" s="22">
        <f t="shared" si="3"/>
        <v>0</v>
      </c>
      <c r="D108" s="22">
        <f t="shared" si="3"/>
        <v>36341</v>
      </c>
      <c r="E108" s="22">
        <f t="shared" si="3"/>
        <v>1646349</v>
      </c>
      <c r="F108" s="45">
        <f t="shared" si="3"/>
        <v>151495</v>
      </c>
      <c r="G108" s="45">
        <f t="shared" si="3"/>
        <v>1797844</v>
      </c>
      <c r="H108" s="45">
        <f t="shared" si="3"/>
        <v>95921</v>
      </c>
      <c r="I108" s="45">
        <f t="shared" si="3"/>
        <v>1893765</v>
      </c>
    </row>
    <row r="109" spans="1:9" ht="12.75">
      <c r="A109" s="13"/>
      <c r="B109" s="14"/>
      <c r="C109" s="14"/>
      <c r="D109" s="14"/>
      <c r="E109" s="14"/>
      <c r="F109" s="52"/>
      <c r="G109" s="52"/>
      <c r="H109" s="52"/>
      <c r="I109" s="52"/>
    </row>
    <row r="110" spans="1:9" ht="12.75">
      <c r="A110" s="13" t="str">
        <f>'[1]grunnlag'!B98</f>
        <v>0602 Drammen</v>
      </c>
      <c r="B110" s="14">
        <v>297338</v>
      </c>
      <c r="C110" s="14">
        <v>0</v>
      </c>
      <c r="D110" s="14">
        <v>0</v>
      </c>
      <c r="E110" s="14">
        <v>297338</v>
      </c>
      <c r="F110" s="52">
        <v>0</v>
      </c>
      <c r="G110" s="52">
        <v>297338</v>
      </c>
      <c r="H110" s="52">
        <v>72412</v>
      </c>
      <c r="I110" s="52">
        <v>369750</v>
      </c>
    </row>
    <row r="111" spans="1:9" ht="12.75">
      <c r="A111" s="13" t="str">
        <f>'[1]grunnlag'!B99</f>
        <v>0604 Kongsberg</v>
      </c>
      <c r="B111" s="14">
        <v>145373</v>
      </c>
      <c r="C111" s="14">
        <v>0</v>
      </c>
      <c r="D111" s="14">
        <v>0</v>
      </c>
      <c r="E111" s="14">
        <v>145373</v>
      </c>
      <c r="F111" s="52">
        <v>5550</v>
      </c>
      <c r="G111" s="52">
        <v>150923</v>
      </c>
      <c r="H111" s="52">
        <v>20695</v>
      </c>
      <c r="I111" s="52">
        <v>171618</v>
      </c>
    </row>
    <row r="112" spans="1:9" ht="12.75">
      <c r="A112" s="15" t="str">
        <f>'[1]grunnlag'!B100</f>
        <v>0605 Ringerike</v>
      </c>
      <c r="B112" s="16">
        <v>195295</v>
      </c>
      <c r="C112" s="16">
        <v>0</v>
      </c>
      <c r="D112" s="16">
        <v>0</v>
      </c>
      <c r="E112" s="16">
        <v>195295</v>
      </c>
      <c r="F112" s="53">
        <v>1000</v>
      </c>
      <c r="G112" s="53">
        <v>196295</v>
      </c>
      <c r="H112" s="53">
        <v>16518</v>
      </c>
      <c r="I112" s="53">
        <v>212813</v>
      </c>
    </row>
    <row r="113" spans="1:9" ht="12.75">
      <c r="A113" s="13" t="str">
        <f>'[1]grunnlag'!B101</f>
        <v>0612 Hole</v>
      </c>
      <c r="B113" s="14">
        <v>28012</v>
      </c>
      <c r="C113" s="14">
        <v>0</v>
      </c>
      <c r="D113" s="14">
        <v>0</v>
      </c>
      <c r="E113" s="14">
        <v>28012</v>
      </c>
      <c r="F113" s="52">
        <v>750</v>
      </c>
      <c r="G113" s="52">
        <v>28762</v>
      </c>
      <c r="H113" s="52">
        <v>2528</v>
      </c>
      <c r="I113" s="52">
        <v>31290</v>
      </c>
    </row>
    <row r="114" spans="1:9" ht="12.75">
      <c r="A114" s="13" t="str">
        <f>'[1]grunnlag'!B102</f>
        <v>0615 Flå</v>
      </c>
      <c r="B114" s="14">
        <v>15075</v>
      </c>
      <c r="C114" s="14">
        <v>0</v>
      </c>
      <c r="D114" s="14">
        <v>4911</v>
      </c>
      <c r="E114" s="14">
        <v>19986</v>
      </c>
      <c r="F114" s="52">
        <v>1316</v>
      </c>
      <c r="G114" s="52">
        <v>21302</v>
      </c>
      <c r="H114" s="52">
        <v>279</v>
      </c>
      <c r="I114" s="52">
        <v>21581</v>
      </c>
    </row>
    <row r="115" spans="1:9" ht="12.75">
      <c r="A115" s="15" t="str">
        <f>'[1]grunnlag'!B103</f>
        <v>0616 Nes</v>
      </c>
      <c r="B115" s="16">
        <v>35055</v>
      </c>
      <c r="C115" s="16">
        <v>0</v>
      </c>
      <c r="D115" s="16">
        <v>0</v>
      </c>
      <c r="E115" s="16">
        <v>35055</v>
      </c>
      <c r="F115" s="53">
        <v>4896</v>
      </c>
      <c r="G115" s="53">
        <v>39951</v>
      </c>
      <c r="H115" s="53">
        <v>1557</v>
      </c>
      <c r="I115" s="53">
        <v>41508</v>
      </c>
    </row>
    <row r="116" spans="1:9" ht="12.75">
      <c r="A116" s="13" t="str">
        <f>'[1]grunnlag'!B104</f>
        <v>0617 Gol</v>
      </c>
      <c r="B116" s="14">
        <v>44625</v>
      </c>
      <c r="C116" s="14">
        <v>0</v>
      </c>
      <c r="D116" s="14">
        <v>0</v>
      </c>
      <c r="E116" s="14">
        <v>44625</v>
      </c>
      <c r="F116" s="52">
        <v>7999</v>
      </c>
      <c r="G116" s="52">
        <v>52624</v>
      </c>
      <c r="H116" s="52">
        <v>13112</v>
      </c>
      <c r="I116" s="52">
        <v>65736</v>
      </c>
    </row>
    <row r="117" spans="1:9" ht="12.75">
      <c r="A117" s="13" t="str">
        <f>'[1]grunnlag'!B105</f>
        <v>0618 Hemsedal</v>
      </c>
      <c r="B117" s="14">
        <v>19708</v>
      </c>
      <c r="C117" s="14">
        <v>0</v>
      </c>
      <c r="D117" s="14">
        <v>0</v>
      </c>
      <c r="E117" s="14">
        <v>19708</v>
      </c>
      <c r="F117" s="52">
        <v>2059</v>
      </c>
      <c r="G117" s="52">
        <v>21767</v>
      </c>
      <c r="H117" s="52">
        <v>2910</v>
      </c>
      <c r="I117" s="52">
        <v>24677</v>
      </c>
    </row>
    <row r="118" spans="1:9" ht="12.75">
      <c r="A118" s="15" t="str">
        <f>'[1]grunnlag'!B106</f>
        <v>0619 Ål</v>
      </c>
      <c r="B118" s="16">
        <v>50011</v>
      </c>
      <c r="C118" s="16">
        <v>0</v>
      </c>
      <c r="D118" s="16">
        <v>0</v>
      </c>
      <c r="E118" s="16">
        <v>50011</v>
      </c>
      <c r="F118" s="53">
        <v>5325</v>
      </c>
      <c r="G118" s="53">
        <v>55336</v>
      </c>
      <c r="H118" s="53">
        <v>3497</v>
      </c>
      <c r="I118" s="53">
        <v>58833</v>
      </c>
    </row>
    <row r="119" spans="1:9" ht="12.75">
      <c r="A119" s="13" t="str">
        <f>'[1]grunnlag'!B107</f>
        <v>0620 Hol</v>
      </c>
      <c r="B119" s="14">
        <v>36898</v>
      </c>
      <c r="C119" s="14">
        <v>0</v>
      </c>
      <c r="D119" s="14">
        <v>0</v>
      </c>
      <c r="E119" s="14">
        <v>36898</v>
      </c>
      <c r="F119" s="52">
        <v>5979</v>
      </c>
      <c r="G119" s="52">
        <v>42877</v>
      </c>
      <c r="H119" s="52">
        <v>8811</v>
      </c>
      <c r="I119" s="52">
        <v>51688</v>
      </c>
    </row>
    <row r="120" spans="1:9" ht="12.75">
      <c r="A120" s="13" t="str">
        <f>'[1]grunnlag'!B108</f>
        <v>0621 Sigdal</v>
      </c>
      <c r="B120" s="14">
        <v>40854</v>
      </c>
      <c r="C120" s="14">
        <v>0</v>
      </c>
      <c r="D120" s="14">
        <v>0</v>
      </c>
      <c r="E120" s="14">
        <v>40854</v>
      </c>
      <c r="F120" s="52">
        <v>3665</v>
      </c>
      <c r="G120" s="52">
        <v>44519</v>
      </c>
      <c r="H120" s="52">
        <v>2061</v>
      </c>
      <c r="I120" s="52">
        <v>46580</v>
      </c>
    </row>
    <row r="121" spans="1:9" ht="12.75">
      <c r="A121" s="15" t="str">
        <f>'[1]grunnlag'!B109</f>
        <v>0622 Krødsherad</v>
      </c>
      <c r="B121" s="16">
        <v>25263</v>
      </c>
      <c r="C121" s="16">
        <v>0</v>
      </c>
      <c r="D121" s="16">
        <v>4911</v>
      </c>
      <c r="E121" s="16">
        <v>30174</v>
      </c>
      <c r="F121" s="53">
        <v>500</v>
      </c>
      <c r="G121" s="53">
        <v>30674</v>
      </c>
      <c r="H121" s="53">
        <v>2109</v>
      </c>
      <c r="I121" s="53">
        <v>32783</v>
      </c>
    </row>
    <row r="122" spans="1:9" ht="12.75">
      <c r="A122" s="13" t="str">
        <f>'[1]grunnlag'!B110</f>
        <v>0623 Modum</v>
      </c>
      <c r="B122" s="14">
        <v>97357</v>
      </c>
      <c r="C122" s="14">
        <v>0</v>
      </c>
      <c r="D122" s="14">
        <v>0</v>
      </c>
      <c r="E122" s="14">
        <v>97357</v>
      </c>
      <c r="F122" s="52">
        <v>900</v>
      </c>
      <c r="G122" s="52">
        <v>98257</v>
      </c>
      <c r="H122" s="52">
        <v>9933</v>
      </c>
      <c r="I122" s="52">
        <v>108190</v>
      </c>
    </row>
    <row r="123" spans="1:9" ht="12.75">
      <c r="A123" s="13" t="str">
        <f>'[1]grunnlag'!B111</f>
        <v>0624 Øvre Eiker</v>
      </c>
      <c r="B123" s="14">
        <v>104797</v>
      </c>
      <c r="C123" s="14">
        <v>0</v>
      </c>
      <c r="D123" s="14">
        <v>0</v>
      </c>
      <c r="E123" s="14">
        <v>104797</v>
      </c>
      <c r="F123" s="52">
        <v>2125</v>
      </c>
      <c r="G123" s="52">
        <v>106922</v>
      </c>
      <c r="H123" s="52">
        <v>12696</v>
      </c>
      <c r="I123" s="52">
        <v>119618</v>
      </c>
    </row>
    <row r="124" spans="1:9" ht="12.75">
      <c r="A124" s="15" t="str">
        <f>'[1]grunnlag'!B112</f>
        <v>0625 Nedre Eiker</v>
      </c>
      <c r="B124" s="16">
        <v>111028</v>
      </c>
      <c r="C124" s="16">
        <v>0</v>
      </c>
      <c r="D124" s="16">
        <v>0</v>
      </c>
      <c r="E124" s="16">
        <v>111028</v>
      </c>
      <c r="F124" s="53">
        <v>3000</v>
      </c>
      <c r="G124" s="53">
        <v>114028</v>
      </c>
      <c r="H124" s="53">
        <v>11795</v>
      </c>
      <c r="I124" s="53">
        <v>125823</v>
      </c>
    </row>
    <row r="125" spans="1:9" ht="12.75">
      <c r="A125" s="13" t="str">
        <f>'[1]grunnlag'!B113</f>
        <v>0626 Lier</v>
      </c>
      <c r="B125" s="14">
        <v>122421</v>
      </c>
      <c r="C125" s="14">
        <v>0</v>
      </c>
      <c r="D125" s="14">
        <v>0</v>
      </c>
      <c r="E125" s="14">
        <v>122421</v>
      </c>
      <c r="F125" s="52">
        <v>1000</v>
      </c>
      <c r="G125" s="52">
        <v>123421</v>
      </c>
      <c r="H125" s="52">
        <v>34080</v>
      </c>
      <c r="I125" s="52">
        <v>157501</v>
      </c>
    </row>
    <row r="126" spans="1:9" ht="12.75">
      <c r="A126" s="13" t="str">
        <f>'[1]grunnlag'!B114</f>
        <v>0627 Røyken</v>
      </c>
      <c r="B126" s="14">
        <v>74494</v>
      </c>
      <c r="C126" s="14">
        <v>0</v>
      </c>
      <c r="D126" s="14">
        <v>0</v>
      </c>
      <c r="E126" s="14">
        <v>74494</v>
      </c>
      <c r="F126" s="52">
        <v>4500</v>
      </c>
      <c r="G126" s="52">
        <v>78994</v>
      </c>
      <c r="H126" s="52">
        <v>10792</v>
      </c>
      <c r="I126" s="52">
        <v>89786</v>
      </c>
    </row>
    <row r="127" spans="1:9" ht="12.75">
      <c r="A127" s="15" t="str">
        <f>'[1]grunnlag'!B115</f>
        <v>0628 Hurum</v>
      </c>
      <c r="B127" s="16">
        <v>66069</v>
      </c>
      <c r="C127" s="16">
        <v>0</v>
      </c>
      <c r="D127" s="16">
        <v>0</v>
      </c>
      <c r="E127" s="16">
        <v>66069</v>
      </c>
      <c r="F127" s="53">
        <v>1250</v>
      </c>
      <c r="G127" s="53">
        <v>67319</v>
      </c>
      <c r="H127" s="53">
        <v>2196</v>
      </c>
      <c r="I127" s="53">
        <v>69515</v>
      </c>
    </row>
    <row r="128" spans="1:9" ht="12.75">
      <c r="A128" s="13" t="str">
        <f>'[1]grunnlag'!B116</f>
        <v>0631 Flesberg</v>
      </c>
      <c r="B128" s="14">
        <v>27143</v>
      </c>
      <c r="C128" s="14">
        <v>0</v>
      </c>
      <c r="D128" s="14">
        <v>4911</v>
      </c>
      <c r="E128" s="14">
        <v>32054</v>
      </c>
      <c r="F128" s="52">
        <v>2000</v>
      </c>
      <c r="G128" s="52">
        <v>34054</v>
      </c>
      <c r="H128" s="52">
        <v>497</v>
      </c>
      <c r="I128" s="52">
        <v>34551</v>
      </c>
    </row>
    <row r="129" spans="1:9" ht="12.75">
      <c r="A129" s="13" t="str">
        <f>'[1]grunnlag'!B117</f>
        <v>0632 Rollag</v>
      </c>
      <c r="B129" s="14">
        <v>26819</v>
      </c>
      <c r="C129" s="14">
        <v>0</v>
      </c>
      <c r="D129" s="14">
        <v>4911</v>
      </c>
      <c r="E129" s="14">
        <v>31730</v>
      </c>
      <c r="F129" s="52">
        <v>1885</v>
      </c>
      <c r="G129" s="52">
        <v>33615</v>
      </c>
      <c r="H129" s="52">
        <v>1234</v>
      </c>
      <c r="I129" s="52">
        <v>34849</v>
      </c>
    </row>
    <row r="130" spans="1:9" ht="12.75">
      <c r="A130" s="15" t="str">
        <f>'[1]grunnlag'!B118</f>
        <v>0633 Nore og Uvdal</v>
      </c>
      <c r="B130" s="16">
        <v>33216</v>
      </c>
      <c r="C130" s="16">
        <v>0</v>
      </c>
      <c r="D130" s="16">
        <v>0</v>
      </c>
      <c r="E130" s="16">
        <v>33216</v>
      </c>
      <c r="F130" s="53">
        <v>3301</v>
      </c>
      <c r="G130" s="53">
        <v>36517</v>
      </c>
      <c r="H130" s="53">
        <v>3379</v>
      </c>
      <c r="I130" s="53">
        <v>39896</v>
      </c>
    </row>
    <row r="131" spans="1:9" ht="12.75">
      <c r="A131" s="17" t="str">
        <f>A26</f>
        <v>Fordeles gjennom året</v>
      </c>
      <c r="B131" s="27"/>
      <c r="C131" s="27"/>
      <c r="D131" s="27"/>
      <c r="E131" s="27"/>
      <c r="F131" s="54">
        <v>8967</v>
      </c>
      <c r="G131" s="54">
        <v>8967</v>
      </c>
      <c r="H131" s="54"/>
      <c r="I131" s="55">
        <v>8967</v>
      </c>
    </row>
    <row r="132" spans="1:9" ht="13.5" thickBot="1">
      <c r="A132" s="21" t="str">
        <f>'[1]grunnlag'!A98</f>
        <v>Buskerud</v>
      </c>
      <c r="B132" s="22">
        <f aca="true" t="shared" si="4" ref="B132:I132">SUM(B110:B131)</f>
        <v>1596851</v>
      </c>
      <c r="C132" s="22">
        <f t="shared" si="4"/>
        <v>0</v>
      </c>
      <c r="D132" s="22">
        <f t="shared" si="4"/>
        <v>19644</v>
      </c>
      <c r="E132" s="22">
        <f t="shared" si="4"/>
        <v>1616495</v>
      </c>
      <c r="F132" s="45">
        <f t="shared" si="4"/>
        <v>67967</v>
      </c>
      <c r="G132" s="45">
        <f t="shared" si="4"/>
        <v>1684462</v>
      </c>
      <c r="H132" s="45">
        <f t="shared" si="4"/>
        <v>233091</v>
      </c>
      <c r="I132" s="45">
        <f t="shared" si="4"/>
        <v>1917553</v>
      </c>
    </row>
    <row r="133" spans="1:9" ht="12.75">
      <c r="A133" s="13"/>
      <c r="B133" s="14"/>
      <c r="C133" s="14"/>
      <c r="D133" s="14"/>
      <c r="E133" s="14"/>
      <c r="F133" s="52"/>
      <c r="G133" s="52"/>
      <c r="H133" s="52"/>
      <c r="I133" s="52"/>
    </row>
    <row r="134" spans="1:9" ht="12.75">
      <c r="A134" s="13" t="str">
        <f>'[1]grunnlag'!B120</f>
        <v>0701 Horten</v>
      </c>
      <c r="B134" s="14">
        <v>156510</v>
      </c>
      <c r="C134" s="14">
        <v>0</v>
      </c>
      <c r="D134" s="14">
        <v>0</v>
      </c>
      <c r="E134" s="14">
        <v>156510</v>
      </c>
      <c r="F134" s="52">
        <v>1300</v>
      </c>
      <c r="G134" s="52">
        <v>157810</v>
      </c>
      <c r="H134" s="52">
        <v>21545</v>
      </c>
      <c r="I134" s="52">
        <v>179355</v>
      </c>
    </row>
    <row r="135" spans="1:9" ht="12.75">
      <c r="A135" s="13" t="str">
        <f>'[1]grunnlag'!B121</f>
        <v>0702 Holmestrand</v>
      </c>
      <c r="B135" s="14">
        <v>69257</v>
      </c>
      <c r="C135" s="14">
        <v>0</v>
      </c>
      <c r="D135" s="14">
        <v>0</v>
      </c>
      <c r="E135" s="14">
        <v>69257</v>
      </c>
      <c r="F135" s="52">
        <v>0</v>
      </c>
      <c r="G135" s="52">
        <v>69257</v>
      </c>
      <c r="H135" s="52">
        <v>5019</v>
      </c>
      <c r="I135" s="52">
        <v>74276</v>
      </c>
    </row>
    <row r="136" spans="1:9" ht="12.75">
      <c r="A136" s="15" t="str">
        <f>'[1]grunnlag'!B122</f>
        <v>0704 Tønsberg</v>
      </c>
      <c r="B136" s="16">
        <v>228385</v>
      </c>
      <c r="C136" s="16">
        <v>0</v>
      </c>
      <c r="D136" s="16">
        <v>0</v>
      </c>
      <c r="E136" s="16">
        <v>228385</v>
      </c>
      <c r="F136" s="53">
        <v>1500</v>
      </c>
      <c r="G136" s="53">
        <v>229885</v>
      </c>
      <c r="H136" s="53">
        <v>58431</v>
      </c>
      <c r="I136" s="53">
        <v>288316</v>
      </c>
    </row>
    <row r="137" spans="1:9" ht="12.75">
      <c r="A137" s="13" t="str">
        <f>'[1]grunnlag'!B123</f>
        <v>0706 Sandefjord</v>
      </c>
      <c r="B137" s="14">
        <v>276154</v>
      </c>
      <c r="C137" s="14">
        <v>0</v>
      </c>
      <c r="D137" s="14">
        <v>0</v>
      </c>
      <c r="E137" s="14">
        <v>276154</v>
      </c>
      <c r="F137" s="52">
        <v>2100</v>
      </c>
      <c r="G137" s="52">
        <v>278254</v>
      </c>
      <c r="H137" s="52">
        <v>44500</v>
      </c>
      <c r="I137" s="52">
        <v>322754</v>
      </c>
    </row>
    <row r="138" spans="1:9" ht="12.75">
      <c r="A138" s="13" t="str">
        <f>'[1]grunnlag'!B124</f>
        <v>0709 Larvik</v>
      </c>
      <c r="B138" s="14">
        <v>307287</v>
      </c>
      <c r="C138" s="14">
        <v>0</v>
      </c>
      <c r="D138" s="14">
        <v>0</v>
      </c>
      <c r="E138" s="14">
        <v>307287</v>
      </c>
      <c r="F138" s="52">
        <v>2100</v>
      </c>
      <c r="G138" s="52">
        <v>309387</v>
      </c>
      <c r="H138" s="52">
        <v>34795</v>
      </c>
      <c r="I138" s="52">
        <v>344182</v>
      </c>
    </row>
    <row r="139" spans="1:9" ht="12.75">
      <c r="A139" s="15" t="str">
        <f>'[1]grunnlag'!B125</f>
        <v>0711 Svelvik</v>
      </c>
      <c r="B139" s="16">
        <v>45159</v>
      </c>
      <c r="C139" s="16">
        <v>0</v>
      </c>
      <c r="D139" s="16">
        <v>0</v>
      </c>
      <c r="E139" s="16">
        <v>45159</v>
      </c>
      <c r="F139" s="53">
        <v>2200</v>
      </c>
      <c r="G139" s="53">
        <v>47359</v>
      </c>
      <c r="H139" s="53">
        <v>1180</v>
      </c>
      <c r="I139" s="53">
        <v>48539</v>
      </c>
    </row>
    <row r="140" spans="1:9" ht="12.75">
      <c r="A140" s="13" t="str">
        <f>'[1]grunnlag'!B126</f>
        <v>0713 Sande</v>
      </c>
      <c r="B140" s="14">
        <v>60724</v>
      </c>
      <c r="C140" s="14">
        <v>0</v>
      </c>
      <c r="D140" s="14">
        <v>0</v>
      </c>
      <c r="E140" s="14">
        <v>60724</v>
      </c>
      <c r="F140" s="52">
        <v>2300</v>
      </c>
      <c r="G140" s="52">
        <v>63024</v>
      </c>
      <c r="H140" s="52">
        <v>2358</v>
      </c>
      <c r="I140" s="52">
        <v>65382</v>
      </c>
    </row>
    <row r="141" spans="1:9" ht="12.75">
      <c r="A141" s="13" t="str">
        <f>'[1]grunnlag'!B127</f>
        <v>0714 Hof</v>
      </c>
      <c r="B141" s="14">
        <v>25949</v>
      </c>
      <c r="C141" s="14">
        <v>0</v>
      </c>
      <c r="D141" s="14">
        <v>3929</v>
      </c>
      <c r="E141" s="14">
        <v>29878</v>
      </c>
      <c r="F141" s="52">
        <v>1200</v>
      </c>
      <c r="G141" s="52">
        <v>31078</v>
      </c>
      <c r="H141" s="52">
        <v>690</v>
      </c>
      <c r="I141" s="52">
        <v>31768</v>
      </c>
    </row>
    <row r="142" spans="1:9" ht="12.75">
      <c r="A142" s="28" t="str">
        <f>'[1]grunnlag'!B128</f>
        <v>0716 Re</v>
      </c>
      <c r="B142" s="27">
        <v>73301</v>
      </c>
      <c r="C142" s="27">
        <v>0</v>
      </c>
      <c r="D142" s="27">
        <v>0</v>
      </c>
      <c r="E142" s="27">
        <v>73301</v>
      </c>
      <c r="F142" s="57">
        <v>3500</v>
      </c>
      <c r="G142" s="57">
        <v>76801</v>
      </c>
      <c r="H142" s="57">
        <v>2707</v>
      </c>
      <c r="I142" s="57">
        <v>79508</v>
      </c>
    </row>
    <row r="143" spans="1:9" ht="12.75">
      <c r="A143" s="29" t="str">
        <f>'[1]grunnlag'!B129</f>
        <v>0719 Andebu</v>
      </c>
      <c r="B143" s="30">
        <v>41008</v>
      </c>
      <c r="C143" s="30">
        <v>0</v>
      </c>
      <c r="D143" s="30">
        <v>0</v>
      </c>
      <c r="E143" s="30">
        <v>41008</v>
      </c>
      <c r="F143" s="58">
        <v>2700</v>
      </c>
      <c r="G143" s="58">
        <v>43708</v>
      </c>
      <c r="H143" s="58">
        <v>2019</v>
      </c>
      <c r="I143" s="58">
        <v>45727</v>
      </c>
    </row>
    <row r="144" spans="1:9" ht="12.75">
      <c r="A144" s="28" t="str">
        <f>'[1]grunnlag'!B130</f>
        <v>0720 Stokke</v>
      </c>
      <c r="B144" s="27">
        <v>64261</v>
      </c>
      <c r="C144" s="27">
        <v>0</v>
      </c>
      <c r="D144" s="27">
        <v>0</v>
      </c>
      <c r="E144" s="27">
        <v>64261</v>
      </c>
      <c r="F144" s="57">
        <v>1000</v>
      </c>
      <c r="G144" s="57">
        <v>65261</v>
      </c>
      <c r="H144" s="57">
        <v>4378</v>
      </c>
      <c r="I144" s="57">
        <v>69639</v>
      </c>
    </row>
    <row r="145" spans="1:9" ht="12.75">
      <c r="A145" s="15" t="str">
        <f>'[1]grunnlag'!B131</f>
        <v>0722 Nøtterøy</v>
      </c>
      <c r="B145" s="16">
        <v>123072</v>
      </c>
      <c r="C145" s="16">
        <v>0</v>
      </c>
      <c r="D145" s="16">
        <v>0</v>
      </c>
      <c r="E145" s="16">
        <v>123072</v>
      </c>
      <c r="F145" s="53">
        <v>1000</v>
      </c>
      <c r="G145" s="53">
        <v>124072</v>
      </c>
      <c r="H145" s="53">
        <v>9743</v>
      </c>
      <c r="I145" s="53">
        <v>133815</v>
      </c>
    </row>
    <row r="146" spans="1:9" ht="12.75">
      <c r="A146" s="13" t="str">
        <f>'[1]grunnlag'!B132</f>
        <v>0723 Tjøme</v>
      </c>
      <c r="B146" s="14">
        <v>33242</v>
      </c>
      <c r="C146" s="14">
        <v>0</v>
      </c>
      <c r="D146" s="14">
        <v>0</v>
      </c>
      <c r="E146" s="14">
        <v>33242</v>
      </c>
      <c r="F146" s="52">
        <v>1300</v>
      </c>
      <c r="G146" s="52">
        <v>34542</v>
      </c>
      <c r="H146" s="52">
        <v>602</v>
      </c>
      <c r="I146" s="52">
        <v>35144</v>
      </c>
    </row>
    <row r="147" spans="1:9" ht="12.75">
      <c r="A147" s="15" t="str">
        <f>'[1]grunnlag'!B133</f>
        <v>0728 Lardal</v>
      </c>
      <c r="B147" s="16">
        <v>22645</v>
      </c>
      <c r="C147" s="16">
        <v>0</v>
      </c>
      <c r="D147" s="16">
        <v>4911</v>
      </c>
      <c r="E147" s="16">
        <v>27556</v>
      </c>
      <c r="F147" s="53">
        <v>2300</v>
      </c>
      <c r="G147" s="53">
        <v>29856</v>
      </c>
      <c r="H147" s="53">
        <v>704</v>
      </c>
      <c r="I147" s="53">
        <v>30560</v>
      </c>
    </row>
    <row r="148" spans="1:9" ht="12.75">
      <c r="A148" s="17" t="str">
        <f>A26</f>
        <v>Fordeles gjennom året</v>
      </c>
      <c r="B148" s="27"/>
      <c r="C148" s="27"/>
      <c r="D148" s="27"/>
      <c r="E148" s="27"/>
      <c r="F148" s="54">
        <v>10127</v>
      </c>
      <c r="G148" s="54">
        <v>10127</v>
      </c>
      <c r="I148" s="54">
        <v>10127</v>
      </c>
    </row>
    <row r="149" spans="1:9" ht="13.5" thickBot="1">
      <c r="A149" s="21" t="str">
        <f>'[1]grunnlag'!A120</f>
        <v>Vestfold</v>
      </c>
      <c r="B149" s="22">
        <f aca="true" t="shared" si="5" ref="B149:I149">SUM(B134:B148)</f>
        <v>1526954</v>
      </c>
      <c r="C149" s="22">
        <f t="shared" si="5"/>
        <v>0</v>
      </c>
      <c r="D149" s="22">
        <f t="shared" si="5"/>
        <v>8840</v>
      </c>
      <c r="E149" s="22">
        <f t="shared" si="5"/>
        <v>1535794</v>
      </c>
      <c r="F149" s="45">
        <f t="shared" si="5"/>
        <v>34627</v>
      </c>
      <c r="G149" s="45">
        <f t="shared" si="5"/>
        <v>1570421</v>
      </c>
      <c r="H149" s="45">
        <f t="shared" si="5"/>
        <v>188671</v>
      </c>
      <c r="I149" s="45">
        <f t="shared" si="5"/>
        <v>1759092</v>
      </c>
    </row>
    <row r="150" spans="1:9" ht="12.75">
      <c r="A150" s="13"/>
      <c r="B150" s="14"/>
      <c r="C150" s="14"/>
      <c r="D150" s="14"/>
      <c r="E150" s="14"/>
      <c r="F150" s="52"/>
      <c r="G150" s="52"/>
      <c r="H150" s="52"/>
      <c r="I150" s="52"/>
    </row>
    <row r="151" spans="1:9" ht="12.75">
      <c r="A151" s="13" t="str">
        <f>'[1]grunnlag'!B135</f>
        <v>0805 Porsgrunn</v>
      </c>
      <c r="B151" s="14">
        <v>220261</v>
      </c>
      <c r="C151" s="14">
        <v>0</v>
      </c>
      <c r="D151" s="14">
        <v>0</v>
      </c>
      <c r="E151" s="14">
        <v>220261</v>
      </c>
      <c r="F151" s="52">
        <v>0</v>
      </c>
      <c r="G151" s="52">
        <v>220261</v>
      </c>
      <c r="H151" s="52">
        <v>31026</v>
      </c>
      <c r="I151" s="52">
        <v>251287</v>
      </c>
    </row>
    <row r="152" spans="1:9" ht="12.75">
      <c r="A152" s="13" t="str">
        <f>'[1]grunnlag'!B136</f>
        <v>0806 Skien</v>
      </c>
      <c r="B152" s="14">
        <v>317105</v>
      </c>
      <c r="C152" s="14">
        <v>0</v>
      </c>
      <c r="D152" s="14">
        <v>0</v>
      </c>
      <c r="E152" s="14">
        <v>317105</v>
      </c>
      <c r="F152" s="52">
        <v>1450</v>
      </c>
      <c r="G152" s="52">
        <v>318555</v>
      </c>
      <c r="H152" s="52">
        <v>32726</v>
      </c>
      <c r="I152" s="52">
        <v>351281</v>
      </c>
    </row>
    <row r="153" spans="1:9" ht="12.75">
      <c r="A153" s="15" t="str">
        <f>'[1]grunnlag'!B137</f>
        <v>0807 Notodden</v>
      </c>
      <c r="B153" s="16">
        <v>116846</v>
      </c>
      <c r="C153" s="16">
        <v>0</v>
      </c>
      <c r="D153" s="16">
        <v>0</v>
      </c>
      <c r="E153" s="16">
        <v>116846</v>
      </c>
      <c r="F153" s="53">
        <v>0</v>
      </c>
      <c r="G153" s="53">
        <v>116846</v>
      </c>
      <c r="H153" s="53">
        <v>12624</v>
      </c>
      <c r="I153" s="53">
        <v>129470</v>
      </c>
    </row>
    <row r="154" spans="1:9" ht="12.75">
      <c r="A154" s="13" t="str">
        <f>'[1]grunnlag'!B138</f>
        <v>0811 Siljan</v>
      </c>
      <c r="B154" s="14">
        <v>20264</v>
      </c>
      <c r="C154" s="14">
        <v>0</v>
      </c>
      <c r="D154" s="14">
        <v>4911</v>
      </c>
      <c r="E154" s="14">
        <v>25175</v>
      </c>
      <c r="F154" s="52">
        <v>1150</v>
      </c>
      <c r="G154" s="52">
        <v>26325</v>
      </c>
      <c r="H154" s="52">
        <v>1882</v>
      </c>
      <c r="I154" s="52">
        <v>28207</v>
      </c>
    </row>
    <row r="155" spans="1:9" ht="12.75">
      <c r="A155" s="13" t="str">
        <f>'[1]grunnlag'!B139</f>
        <v>0814 Bamble</v>
      </c>
      <c r="B155" s="14">
        <v>79832</v>
      </c>
      <c r="C155" s="14">
        <v>0</v>
      </c>
      <c r="D155" s="14">
        <v>0</v>
      </c>
      <c r="E155" s="14">
        <v>79832</v>
      </c>
      <c r="F155" s="52">
        <v>700</v>
      </c>
      <c r="G155" s="52">
        <v>80532</v>
      </c>
      <c r="H155" s="52">
        <v>3187</v>
      </c>
      <c r="I155" s="52">
        <v>83719</v>
      </c>
    </row>
    <row r="156" spans="1:9" ht="12.75">
      <c r="A156" s="15" t="str">
        <f>'[1]grunnlag'!B140</f>
        <v>0815 Kragerø</v>
      </c>
      <c r="B156" s="16">
        <v>94252</v>
      </c>
      <c r="C156" s="16">
        <v>0</v>
      </c>
      <c r="D156" s="16">
        <v>0</v>
      </c>
      <c r="E156" s="16">
        <v>94252</v>
      </c>
      <c r="F156" s="53">
        <v>0</v>
      </c>
      <c r="G156" s="53">
        <v>94252</v>
      </c>
      <c r="H156" s="53">
        <v>4771</v>
      </c>
      <c r="I156" s="53">
        <v>99023</v>
      </c>
    </row>
    <row r="157" spans="1:9" ht="12.75">
      <c r="A157" s="13" t="str">
        <f>'[1]grunnlag'!B141</f>
        <v>0817 Drangedal</v>
      </c>
      <c r="B157" s="14">
        <v>50073</v>
      </c>
      <c r="C157" s="14">
        <v>0</v>
      </c>
      <c r="D157" s="14">
        <v>0</v>
      </c>
      <c r="E157" s="14">
        <v>50073</v>
      </c>
      <c r="F157" s="52">
        <v>5403</v>
      </c>
      <c r="G157" s="52">
        <v>55476</v>
      </c>
      <c r="H157" s="52">
        <v>941</v>
      </c>
      <c r="I157" s="52">
        <v>56417</v>
      </c>
    </row>
    <row r="158" spans="1:9" ht="12.75">
      <c r="A158" s="13" t="str">
        <f>'[1]grunnlag'!B142</f>
        <v>0819 Nome</v>
      </c>
      <c r="B158" s="14">
        <v>76504</v>
      </c>
      <c r="C158" s="14">
        <v>0</v>
      </c>
      <c r="D158" s="14">
        <v>0</v>
      </c>
      <c r="E158" s="14">
        <v>76504</v>
      </c>
      <c r="F158" s="52">
        <v>8653</v>
      </c>
      <c r="G158" s="52">
        <v>85157</v>
      </c>
      <c r="H158" s="52">
        <v>2390</v>
      </c>
      <c r="I158" s="52">
        <v>87547</v>
      </c>
    </row>
    <row r="159" spans="1:9" ht="12.75">
      <c r="A159" s="15" t="str">
        <f>'[1]grunnlag'!B143</f>
        <v>0821 Bø</v>
      </c>
      <c r="B159" s="16">
        <v>33724</v>
      </c>
      <c r="C159" s="16">
        <v>0</v>
      </c>
      <c r="D159" s="16">
        <v>0</v>
      </c>
      <c r="E159" s="16">
        <v>33724</v>
      </c>
      <c r="F159" s="53">
        <v>150</v>
      </c>
      <c r="G159" s="53">
        <v>33874</v>
      </c>
      <c r="H159" s="53">
        <v>2424</v>
      </c>
      <c r="I159" s="53">
        <v>36298</v>
      </c>
    </row>
    <row r="160" spans="1:9" ht="12.75">
      <c r="A160" s="13" t="str">
        <f>'[1]grunnlag'!B144</f>
        <v>0822 Sauherad</v>
      </c>
      <c r="B160" s="14">
        <v>39510</v>
      </c>
      <c r="C160" s="14">
        <v>0</v>
      </c>
      <c r="D160" s="14">
        <v>0</v>
      </c>
      <c r="E160" s="14">
        <v>39510</v>
      </c>
      <c r="F160" s="52">
        <v>600</v>
      </c>
      <c r="G160" s="52">
        <v>40110</v>
      </c>
      <c r="H160" s="52">
        <v>1563</v>
      </c>
      <c r="I160" s="52">
        <v>41673</v>
      </c>
    </row>
    <row r="161" spans="1:9" ht="12.75">
      <c r="A161" s="13" t="str">
        <f>'[1]grunnlag'!B145</f>
        <v>0826 Tinn</v>
      </c>
      <c r="B161" s="14">
        <v>64239</v>
      </c>
      <c r="C161" s="14">
        <v>0</v>
      </c>
      <c r="D161" s="14">
        <v>0</v>
      </c>
      <c r="E161" s="14">
        <v>64239</v>
      </c>
      <c r="F161" s="52">
        <v>8290</v>
      </c>
      <c r="G161" s="52">
        <v>72529</v>
      </c>
      <c r="H161" s="52">
        <v>4597</v>
      </c>
      <c r="I161" s="52">
        <v>77126</v>
      </c>
    </row>
    <row r="162" spans="1:9" ht="12.75">
      <c r="A162" s="15" t="str">
        <f>'[1]grunnlag'!B146</f>
        <v>0827 Hjartdal</v>
      </c>
      <c r="B162" s="16">
        <v>26464</v>
      </c>
      <c r="C162" s="16">
        <v>0</v>
      </c>
      <c r="D162" s="16">
        <v>4911</v>
      </c>
      <c r="E162" s="16">
        <v>31375</v>
      </c>
      <c r="F162" s="53">
        <v>2002</v>
      </c>
      <c r="G162" s="53">
        <v>33377</v>
      </c>
      <c r="H162" s="53">
        <v>303</v>
      </c>
      <c r="I162" s="53">
        <v>33680</v>
      </c>
    </row>
    <row r="163" spans="1:9" ht="12.75">
      <c r="A163" s="13" t="str">
        <f>'[1]grunnlag'!B147</f>
        <v>0828 Seljord</v>
      </c>
      <c r="B163" s="14">
        <v>27721</v>
      </c>
      <c r="C163" s="14">
        <v>0</v>
      </c>
      <c r="D163" s="14">
        <v>4911</v>
      </c>
      <c r="E163" s="14">
        <v>32632</v>
      </c>
      <c r="F163" s="52">
        <v>3665</v>
      </c>
      <c r="G163" s="52">
        <v>36297</v>
      </c>
      <c r="H163" s="52">
        <v>1519</v>
      </c>
      <c r="I163" s="52">
        <v>37816</v>
      </c>
    </row>
    <row r="164" spans="1:9" ht="12.75">
      <c r="A164" s="13" t="str">
        <f>'[1]grunnlag'!B148</f>
        <v>0829 Kvitseid</v>
      </c>
      <c r="B164" s="14">
        <v>34563</v>
      </c>
      <c r="C164" s="14">
        <v>0</v>
      </c>
      <c r="D164" s="14">
        <v>4911</v>
      </c>
      <c r="E164" s="14">
        <v>39474</v>
      </c>
      <c r="F164" s="52">
        <v>2580</v>
      </c>
      <c r="G164" s="52">
        <v>42054</v>
      </c>
      <c r="H164" s="52">
        <v>1380</v>
      </c>
      <c r="I164" s="52">
        <v>43434</v>
      </c>
    </row>
    <row r="165" spans="1:9" ht="12.75">
      <c r="A165" s="15" t="str">
        <f>'[1]grunnlag'!B149</f>
        <v>0830 Nissedal</v>
      </c>
      <c r="B165" s="16">
        <v>21880</v>
      </c>
      <c r="C165" s="16">
        <v>0</v>
      </c>
      <c r="D165" s="16">
        <v>4911</v>
      </c>
      <c r="E165" s="16">
        <v>26791</v>
      </c>
      <c r="F165" s="53">
        <v>1953</v>
      </c>
      <c r="G165" s="53">
        <v>28744</v>
      </c>
      <c r="H165" s="53">
        <v>3110</v>
      </c>
      <c r="I165" s="53">
        <v>31854</v>
      </c>
    </row>
    <row r="166" spans="1:9" ht="12.75">
      <c r="A166" s="13" t="str">
        <f>'[1]grunnlag'!B150</f>
        <v>0831 Fyresdal</v>
      </c>
      <c r="B166" s="14">
        <v>20437</v>
      </c>
      <c r="C166" s="14">
        <v>0</v>
      </c>
      <c r="D166" s="14">
        <v>4911</v>
      </c>
      <c r="E166" s="14">
        <v>25348</v>
      </c>
      <c r="F166" s="52">
        <v>1893</v>
      </c>
      <c r="G166" s="52">
        <v>27241</v>
      </c>
      <c r="H166" s="52">
        <v>230</v>
      </c>
      <c r="I166" s="52">
        <v>27471</v>
      </c>
    </row>
    <row r="167" spans="1:9" ht="12.75">
      <c r="A167" s="13" t="str">
        <f>'[1]grunnlag'!B151</f>
        <v>0833 Tokke</v>
      </c>
      <c r="B167" s="14">
        <v>29244</v>
      </c>
      <c r="C167" s="14">
        <v>0</v>
      </c>
      <c r="D167" s="14">
        <v>0</v>
      </c>
      <c r="E167" s="14">
        <v>29244</v>
      </c>
      <c r="F167" s="52">
        <v>3283</v>
      </c>
      <c r="G167" s="52">
        <v>32527</v>
      </c>
      <c r="H167" s="52">
        <v>6991</v>
      </c>
      <c r="I167" s="52">
        <v>39518</v>
      </c>
    </row>
    <row r="168" spans="1:9" ht="12.75">
      <c r="A168" s="15" t="str">
        <f>'[1]grunnlag'!B152</f>
        <v>0834 Vinje</v>
      </c>
      <c r="B168" s="16">
        <v>42964</v>
      </c>
      <c r="C168" s="16">
        <v>0</v>
      </c>
      <c r="D168" s="16">
        <v>0</v>
      </c>
      <c r="E168" s="16">
        <v>42964</v>
      </c>
      <c r="F168" s="53">
        <v>5717</v>
      </c>
      <c r="G168" s="53">
        <v>48681</v>
      </c>
      <c r="H168" s="53">
        <v>3096</v>
      </c>
      <c r="I168" s="53">
        <v>51777</v>
      </c>
    </row>
    <row r="169" spans="1:9" ht="12.75">
      <c r="A169" s="17" t="str">
        <f>A26</f>
        <v>Fordeles gjennom året</v>
      </c>
      <c r="B169" s="27"/>
      <c r="C169" s="27"/>
      <c r="D169" s="27"/>
      <c r="E169" s="27"/>
      <c r="F169" s="54">
        <v>9000</v>
      </c>
      <c r="G169" s="54">
        <v>9000</v>
      </c>
      <c r="H169" s="54"/>
      <c r="I169" s="55">
        <v>9000</v>
      </c>
    </row>
    <row r="170" spans="1:9" ht="13.5" thickBot="1">
      <c r="A170" s="21" t="str">
        <f>'[1]grunnlag'!A135</f>
        <v>Telemark</v>
      </c>
      <c r="B170" s="22">
        <f aca="true" t="shared" si="6" ref="B170:I170">SUM(B151:B169)</f>
        <v>1315883</v>
      </c>
      <c r="C170" s="22">
        <f t="shared" si="6"/>
        <v>0</v>
      </c>
      <c r="D170" s="22">
        <f t="shared" si="6"/>
        <v>29466</v>
      </c>
      <c r="E170" s="22">
        <f t="shared" si="6"/>
        <v>1345349</v>
      </c>
      <c r="F170" s="45">
        <f t="shared" si="6"/>
        <v>56489</v>
      </c>
      <c r="G170" s="45">
        <f t="shared" si="6"/>
        <v>1401838</v>
      </c>
      <c r="H170" s="45">
        <f t="shared" si="6"/>
        <v>114760</v>
      </c>
      <c r="I170" s="45">
        <f t="shared" si="6"/>
        <v>1516598</v>
      </c>
    </row>
    <row r="171" spans="1:9" ht="12.75">
      <c r="A171" s="13"/>
      <c r="B171" s="14"/>
      <c r="C171" s="14"/>
      <c r="D171" s="14"/>
      <c r="E171" s="14"/>
      <c r="F171" s="52"/>
      <c r="G171" s="52"/>
      <c r="H171" s="52"/>
      <c r="I171" s="52"/>
    </row>
    <row r="172" spans="1:9" ht="12.75">
      <c r="A172" s="13" t="str">
        <f>'[1]grunnlag'!B154</f>
        <v>0901 Risør</v>
      </c>
      <c r="B172" s="14">
        <v>70083</v>
      </c>
      <c r="C172" s="14">
        <v>0</v>
      </c>
      <c r="D172" s="14">
        <v>0</v>
      </c>
      <c r="E172" s="14">
        <v>70083</v>
      </c>
      <c r="F172" s="52">
        <v>900</v>
      </c>
      <c r="G172" s="52">
        <v>70983</v>
      </c>
      <c r="H172" s="52">
        <v>2237</v>
      </c>
      <c r="I172" s="52">
        <v>73220</v>
      </c>
    </row>
    <row r="173" spans="1:9" ht="12.75">
      <c r="A173" s="13" t="str">
        <f>'[1]grunnlag'!B155</f>
        <v>0904 Grimstad</v>
      </c>
      <c r="B173" s="14">
        <v>96472</v>
      </c>
      <c r="C173" s="14">
        <v>0</v>
      </c>
      <c r="D173" s="14">
        <v>0</v>
      </c>
      <c r="E173" s="14">
        <v>96472</v>
      </c>
      <c r="F173" s="52">
        <v>2800</v>
      </c>
      <c r="G173" s="52">
        <v>99272</v>
      </c>
      <c r="H173" s="52">
        <v>9952</v>
      </c>
      <c r="I173" s="52">
        <v>109224</v>
      </c>
    </row>
    <row r="174" spans="1:9" ht="12.75">
      <c r="A174" s="15" t="str">
        <f>'[1]grunnlag'!B156</f>
        <v>0906 Arendal</v>
      </c>
      <c r="B174" s="16">
        <v>239329</v>
      </c>
      <c r="C174" s="16">
        <v>0</v>
      </c>
      <c r="D174" s="16">
        <v>0</v>
      </c>
      <c r="E174" s="16">
        <v>239329</v>
      </c>
      <c r="F174" s="53">
        <v>5700</v>
      </c>
      <c r="G174" s="53">
        <v>245029</v>
      </c>
      <c r="H174" s="53">
        <v>36885</v>
      </c>
      <c r="I174" s="53">
        <v>281914</v>
      </c>
    </row>
    <row r="175" spans="1:9" ht="12.75">
      <c r="A175" s="13" t="str">
        <f>'[1]grunnlag'!B157</f>
        <v>0911 Gjerstad</v>
      </c>
      <c r="B175" s="14">
        <v>34393</v>
      </c>
      <c r="C175" s="14">
        <v>0</v>
      </c>
      <c r="D175" s="14">
        <v>4911</v>
      </c>
      <c r="E175" s="14">
        <v>39304</v>
      </c>
      <c r="F175" s="52">
        <v>2500</v>
      </c>
      <c r="G175" s="52">
        <v>41804</v>
      </c>
      <c r="H175" s="52">
        <v>644</v>
      </c>
      <c r="I175" s="52">
        <v>42448</v>
      </c>
    </row>
    <row r="176" spans="1:9" ht="12.75">
      <c r="A176" s="13" t="str">
        <f>'[1]grunnlag'!B158</f>
        <v>0912 Vegårshei</v>
      </c>
      <c r="B176" s="14">
        <v>23944</v>
      </c>
      <c r="C176" s="14">
        <v>0</v>
      </c>
      <c r="D176" s="14">
        <v>4911</v>
      </c>
      <c r="E176" s="14">
        <v>28855</v>
      </c>
      <c r="F176" s="52">
        <v>2630</v>
      </c>
      <c r="G176" s="52">
        <v>31485</v>
      </c>
      <c r="H176" s="52">
        <v>463</v>
      </c>
      <c r="I176" s="52">
        <v>31948</v>
      </c>
    </row>
    <row r="177" spans="1:9" ht="12.75">
      <c r="A177" s="15" t="str">
        <f>'[1]grunnlag'!B159</f>
        <v>0914 Tvedestrand</v>
      </c>
      <c r="B177" s="16">
        <v>50695</v>
      </c>
      <c r="C177" s="16">
        <v>0</v>
      </c>
      <c r="D177" s="16">
        <v>0</v>
      </c>
      <c r="E177" s="16">
        <v>50695</v>
      </c>
      <c r="F177" s="53">
        <v>1200</v>
      </c>
      <c r="G177" s="53">
        <v>51895</v>
      </c>
      <c r="H177" s="53">
        <v>2718</v>
      </c>
      <c r="I177" s="53">
        <v>54613</v>
      </c>
    </row>
    <row r="178" spans="1:9" ht="12.75">
      <c r="A178" s="13" t="str">
        <f>'[1]grunnlag'!B160</f>
        <v>0919 Froland</v>
      </c>
      <c r="B178" s="14">
        <v>35339</v>
      </c>
      <c r="C178" s="14">
        <v>0</v>
      </c>
      <c r="D178" s="14">
        <v>0</v>
      </c>
      <c r="E178" s="14">
        <v>35339</v>
      </c>
      <c r="F178" s="52">
        <v>750</v>
      </c>
      <c r="G178" s="52">
        <v>36089</v>
      </c>
      <c r="H178" s="52">
        <v>2842</v>
      </c>
      <c r="I178" s="52">
        <v>38931</v>
      </c>
    </row>
    <row r="179" spans="1:9" ht="12.75">
      <c r="A179" s="13" t="str">
        <f>'[1]grunnlag'!B161</f>
        <v>0926 Lillesand</v>
      </c>
      <c r="B179" s="14">
        <v>57544</v>
      </c>
      <c r="C179" s="14">
        <v>0</v>
      </c>
      <c r="D179" s="14">
        <v>0</v>
      </c>
      <c r="E179" s="14">
        <v>57544</v>
      </c>
      <c r="F179" s="52">
        <v>900</v>
      </c>
      <c r="G179" s="52">
        <v>58444</v>
      </c>
      <c r="H179" s="52">
        <v>4210</v>
      </c>
      <c r="I179" s="52">
        <v>62654</v>
      </c>
    </row>
    <row r="180" spans="1:9" ht="12.75">
      <c r="A180" s="15" t="str">
        <f>'[1]grunnlag'!B162</f>
        <v>0928 Birkenes</v>
      </c>
      <c r="B180" s="16">
        <v>36869</v>
      </c>
      <c r="C180" s="16">
        <v>0</v>
      </c>
      <c r="D180" s="16">
        <v>0</v>
      </c>
      <c r="E180" s="16">
        <v>36869</v>
      </c>
      <c r="F180" s="53">
        <v>500</v>
      </c>
      <c r="G180" s="53">
        <v>37369</v>
      </c>
      <c r="H180" s="53">
        <v>1829</v>
      </c>
      <c r="I180" s="53">
        <v>39198</v>
      </c>
    </row>
    <row r="181" spans="1:9" ht="12.75">
      <c r="A181" s="13" t="str">
        <f>'[1]grunnlag'!B163</f>
        <v>0929 Åmli</v>
      </c>
      <c r="B181" s="14">
        <v>24886</v>
      </c>
      <c r="C181" s="14">
        <v>0</v>
      </c>
      <c r="D181" s="14">
        <v>4911</v>
      </c>
      <c r="E181" s="14">
        <v>29797</v>
      </c>
      <c r="F181" s="52">
        <v>2700</v>
      </c>
      <c r="G181" s="52">
        <v>32497</v>
      </c>
      <c r="H181" s="52">
        <v>646</v>
      </c>
      <c r="I181" s="52">
        <v>33143</v>
      </c>
    </row>
    <row r="182" spans="1:9" ht="12.75">
      <c r="A182" s="13" t="str">
        <f>'[1]grunnlag'!B164</f>
        <v>0935 Iveland</v>
      </c>
      <c r="B182" s="14">
        <v>17379</v>
      </c>
      <c r="C182" s="14">
        <v>0</v>
      </c>
      <c r="D182" s="14">
        <v>4911</v>
      </c>
      <c r="E182" s="14">
        <v>22290</v>
      </c>
      <c r="F182" s="52">
        <v>1200</v>
      </c>
      <c r="G182" s="52">
        <v>23490</v>
      </c>
      <c r="H182" s="52">
        <v>216</v>
      </c>
      <c r="I182" s="52">
        <v>23706</v>
      </c>
    </row>
    <row r="183" spans="1:9" ht="12.75">
      <c r="A183" s="15" t="str">
        <f>'[1]grunnlag'!B165</f>
        <v>0937 Evje og Hornnes</v>
      </c>
      <c r="B183" s="16">
        <v>25245</v>
      </c>
      <c r="C183" s="16">
        <v>0</v>
      </c>
      <c r="D183" s="16">
        <v>0</v>
      </c>
      <c r="E183" s="16">
        <v>25245</v>
      </c>
      <c r="F183" s="53">
        <v>3200</v>
      </c>
      <c r="G183" s="53">
        <v>28445</v>
      </c>
      <c r="H183" s="53">
        <v>1456</v>
      </c>
      <c r="I183" s="53">
        <v>29901</v>
      </c>
    </row>
    <row r="184" spans="1:9" ht="12.75">
      <c r="A184" s="13" t="str">
        <f>'[1]grunnlag'!B166</f>
        <v>0938 Bygland</v>
      </c>
      <c r="B184" s="14">
        <v>23605</v>
      </c>
      <c r="C184" s="14">
        <v>0</v>
      </c>
      <c r="D184" s="14">
        <v>4911</v>
      </c>
      <c r="E184" s="14">
        <v>28516</v>
      </c>
      <c r="F184" s="52">
        <v>2700</v>
      </c>
      <c r="G184" s="52">
        <v>31216</v>
      </c>
      <c r="H184" s="52">
        <v>246</v>
      </c>
      <c r="I184" s="52">
        <v>31462</v>
      </c>
    </row>
    <row r="185" spans="1:9" ht="12.75">
      <c r="A185" s="13" t="str">
        <f>'[1]grunnlag'!B167</f>
        <v>0940 Valle</v>
      </c>
      <c r="B185" s="14">
        <v>19874</v>
      </c>
      <c r="C185" s="14">
        <v>0</v>
      </c>
      <c r="D185" s="14">
        <v>0</v>
      </c>
      <c r="E185" s="14">
        <v>19874</v>
      </c>
      <c r="F185" s="52">
        <v>2202</v>
      </c>
      <c r="G185" s="52">
        <v>22076</v>
      </c>
      <c r="H185" s="52">
        <v>398</v>
      </c>
      <c r="I185" s="52">
        <v>22474</v>
      </c>
    </row>
    <row r="186" spans="1:9" ht="12.75">
      <c r="A186" s="15" t="str">
        <f>'[1]grunnlag'!B168</f>
        <v>0941 Bykle</v>
      </c>
      <c r="B186" s="16">
        <v>8787</v>
      </c>
      <c r="C186" s="16">
        <v>0</v>
      </c>
      <c r="D186" s="16">
        <v>0</v>
      </c>
      <c r="E186" s="16">
        <v>8787</v>
      </c>
      <c r="F186" s="53">
        <v>0</v>
      </c>
      <c r="G186" s="53">
        <v>8787</v>
      </c>
      <c r="H186" s="53">
        <v>872</v>
      </c>
      <c r="I186" s="53">
        <v>9659</v>
      </c>
    </row>
    <row r="187" spans="1:9" ht="12.75">
      <c r="A187" s="17" t="str">
        <f>A26</f>
        <v>Fordeles gjennom året</v>
      </c>
      <c r="B187" s="27"/>
      <c r="C187" s="27"/>
      <c r="D187" s="27"/>
      <c r="E187" s="27"/>
      <c r="F187" s="54">
        <v>4502</v>
      </c>
      <c r="G187" s="54">
        <v>4502</v>
      </c>
      <c r="H187" s="54"/>
      <c r="I187" s="55">
        <v>4502</v>
      </c>
    </row>
    <row r="188" spans="1:9" ht="13.5" thickBot="1">
      <c r="A188" s="21" t="str">
        <f>'[1]grunnlag'!A154</f>
        <v>Aust-Agder</v>
      </c>
      <c r="B188" s="22">
        <f aca="true" t="shared" si="7" ref="B188:I188">SUM(B172:B187)</f>
        <v>764444</v>
      </c>
      <c r="C188" s="22">
        <f t="shared" si="7"/>
        <v>0</v>
      </c>
      <c r="D188" s="22">
        <f t="shared" si="7"/>
        <v>24555</v>
      </c>
      <c r="E188" s="22">
        <f t="shared" si="7"/>
        <v>788999</v>
      </c>
      <c r="F188" s="45">
        <f t="shared" si="7"/>
        <v>34384</v>
      </c>
      <c r="G188" s="45">
        <f t="shared" si="7"/>
        <v>823383</v>
      </c>
      <c r="H188" s="45">
        <f t="shared" si="7"/>
        <v>65614</v>
      </c>
      <c r="I188" s="45">
        <f t="shared" si="7"/>
        <v>888997</v>
      </c>
    </row>
    <row r="189" spans="1:9" ht="12.75">
      <c r="A189" s="13"/>
      <c r="B189" s="14"/>
      <c r="C189" s="14"/>
      <c r="D189" s="14"/>
      <c r="E189" s="14"/>
      <c r="F189" s="52"/>
      <c r="G189" s="52"/>
      <c r="H189" s="52"/>
      <c r="I189" s="52"/>
    </row>
    <row r="190" spans="1:9" ht="12.75">
      <c r="A190" s="13" t="str">
        <f>'[1]grunnlag'!B170</f>
        <v>1001 Kristiansand</v>
      </c>
      <c r="B190" s="14">
        <v>395588</v>
      </c>
      <c r="C190" s="14">
        <v>0</v>
      </c>
      <c r="D190" s="14">
        <v>0</v>
      </c>
      <c r="E190" s="14">
        <v>395588</v>
      </c>
      <c r="F190" s="52">
        <v>7700</v>
      </c>
      <c r="G190" s="52">
        <v>403288</v>
      </c>
      <c r="H190" s="52">
        <v>101991</v>
      </c>
      <c r="I190" s="52">
        <v>505279</v>
      </c>
    </row>
    <row r="191" spans="1:9" ht="12.75">
      <c r="A191" s="13" t="str">
        <f>'[1]grunnlag'!B171</f>
        <v>1002 Mandal</v>
      </c>
      <c r="B191" s="14">
        <v>94839</v>
      </c>
      <c r="C191" s="14">
        <v>0</v>
      </c>
      <c r="D191" s="14">
        <v>0</v>
      </c>
      <c r="E191" s="14">
        <v>94839</v>
      </c>
      <c r="F191" s="52">
        <v>1000</v>
      </c>
      <c r="G191" s="52">
        <v>95839</v>
      </c>
      <c r="H191" s="52">
        <v>5889</v>
      </c>
      <c r="I191" s="52">
        <v>101728</v>
      </c>
    </row>
    <row r="192" spans="1:9" ht="12.75">
      <c r="A192" s="15" t="str">
        <f>'[1]grunnlag'!B172</f>
        <v>1003 Farsund</v>
      </c>
      <c r="B192" s="16">
        <v>62632</v>
      </c>
      <c r="C192" s="16">
        <v>0</v>
      </c>
      <c r="D192" s="16">
        <v>0</v>
      </c>
      <c r="E192" s="16">
        <v>62632</v>
      </c>
      <c r="F192" s="53">
        <v>800</v>
      </c>
      <c r="G192" s="53">
        <v>63432</v>
      </c>
      <c r="H192" s="53">
        <v>3432</v>
      </c>
      <c r="I192" s="53">
        <v>66864</v>
      </c>
    </row>
    <row r="193" spans="1:9" ht="12.75">
      <c r="A193" s="13" t="str">
        <f>'[1]grunnlag'!B173</f>
        <v>1004 Flekkefjord</v>
      </c>
      <c r="B193" s="14">
        <v>89663</v>
      </c>
      <c r="C193" s="14">
        <v>0</v>
      </c>
      <c r="D193" s="14">
        <v>0</v>
      </c>
      <c r="E193" s="14">
        <v>89663</v>
      </c>
      <c r="F193" s="52">
        <v>700</v>
      </c>
      <c r="G193" s="52">
        <v>90363</v>
      </c>
      <c r="H193" s="52">
        <v>10360</v>
      </c>
      <c r="I193" s="52">
        <v>100723</v>
      </c>
    </row>
    <row r="194" spans="1:9" ht="12.75">
      <c r="A194" s="13" t="str">
        <f>'[1]grunnlag'!B174</f>
        <v>1014 Vennesla</v>
      </c>
      <c r="B194" s="14">
        <v>84114</v>
      </c>
      <c r="C194" s="14">
        <v>0</v>
      </c>
      <c r="D194" s="14">
        <v>0</v>
      </c>
      <c r="E194" s="14">
        <v>84114</v>
      </c>
      <c r="F194" s="52">
        <v>2000</v>
      </c>
      <c r="G194" s="52">
        <v>86114</v>
      </c>
      <c r="H194" s="52">
        <v>7300</v>
      </c>
      <c r="I194" s="52">
        <v>93414</v>
      </c>
    </row>
    <row r="195" spans="1:9" ht="12.75">
      <c r="A195" s="15" t="str">
        <f>'[1]grunnlag'!B175</f>
        <v>1017 Songdalen</v>
      </c>
      <c r="B195" s="16">
        <v>37130</v>
      </c>
      <c r="C195" s="16">
        <v>0</v>
      </c>
      <c r="D195" s="16">
        <v>0</v>
      </c>
      <c r="E195" s="16">
        <v>37130</v>
      </c>
      <c r="F195" s="53">
        <v>1000</v>
      </c>
      <c r="G195" s="53">
        <v>38130</v>
      </c>
      <c r="H195" s="53">
        <v>3169</v>
      </c>
      <c r="I195" s="53">
        <v>41299</v>
      </c>
    </row>
    <row r="196" spans="1:9" ht="12.75">
      <c r="A196" s="13" t="str">
        <f>'[1]grunnlag'!B176</f>
        <v>1018 Søgne</v>
      </c>
      <c r="B196" s="14">
        <v>48724</v>
      </c>
      <c r="C196" s="14">
        <v>0</v>
      </c>
      <c r="D196" s="14">
        <v>0</v>
      </c>
      <c r="E196" s="14">
        <v>48724</v>
      </c>
      <c r="F196" s="52">
        <v>1000</v>
      </c>
      <c r="G196" s="52">
        <v>49724</v>
      </c>
      <c r="H196" s="52">
        <v>4652</v>
      </c>
      <c r="I196" s="52">
        <v>54376</v>
      </c>
    </row>
    <row r="197" spans="1:9" ht="12.75">
      <c r="A197" s="13" t="str">
        <f>'[1]grunnlag'!B177</f>
        <v>1021 Marnardal</v>
      </c>
      <c r="B197" s="14">
        <v>35244</v>
      </c>
      <c r="C197" s="14">
        <v>0</v>
      </c>
      <c r="D197" s="14">
        <v>4911</v>
      </c>
      <c r="E197" s="14">
        <v>40155</v>
      </c>
      <c r="F197" s="52">
        <v>350</v>
      </c>
      <c r="G197" s="52">
        <v>40505</v>
      </c>
      <c r="H197" s="52">
        <v>772</v>
      </c>
      <c r="I197" s="52">
        <v>41277</v>
      </c>
    </row>
    <row r="198" spans="1:9" ht="12.75">
      <c r="A198" s="15" t="str">
        <f>'[1]grunnlag'!B178</f>
        <v>1026 Åseral</v>
      </c>
      <c r="B198" s="16">
        <v>16222</v>
      </c>
      <c r="C198" s="16">
        <v>0</v>
      </c>
      <c r="D198" s="16">
        <v>0</v>
      </c>
      <c r="E198" s="16">
        <v>16222</v>
      </c>
      <c r="F198" s="53">
        <v>1415</v>
      </c>
      <c r="G198" s="53">
        <v>17637</v>
      </c>
      <c r="H198" s="53">
        <v>101</v>
      </c>
      <c r="I198" s="53">
        <v>17738</v>
      </c>
    </row>
    <row r="199" spans="1:9" ht="12.75">
      <c r="A199" s="13" t="str">
        <f>'[1]grunnlag'!B179</f>
        <v>1027 Audnedal</v>
      </c>
      <c r="B199" s="14">
        <v>24232</v>
      </c>
      <c r="C199" s="14">
        <v>0</v>
      </c>
      <c r="D199" s="14">
        <v>4911</v>
      </c>
      <c r="E199" s="14">
        <v>29143</v>
      </c>
      <c r="F199" s="52">
        <v>1900</v>
      </c>
      <c r="G199" s="52">
        <v>31043</v>
      </c>
      <c r="H199" s="52">
        <v>595</v>
      </c>
      <c r="I199" s="52">
        <v>31638</v>
      </c>
    </row>
    <row r="200" spans="1:9" ht="12.75">
      <c r="A200" s="13" t="str">
        <f>'[1]grunnlag'!B180</f>
        <v>1029 Lindesnes</v>
      </c>
      <c r="B200" s="14">
        <v>42746</v>
      </c>
      <c r="C200" s="14">
        <v>0</v>
      </c>
      <c r="D200" s="14">
        <v>0</v>
      </c>
      <c r="E200" s="14">
        <v>42746</v>
      </c>
      <c r="F200" s="52">
        <v>3100</v>
      </c>
      <c r="G200" s="52">
        <v>45846</v>
      </c>
      <c r="H200" s="52">
        <v>14029</v>
      </c>
      <c r="I200" s="52">
        <v>59875</v>
      </c>
    </row>
    <row r="201" spans="1:9" ht="12.75">
      <c r="A201" s="15" t="str">
        <f>'[1]grunnlag'!B181</f>
        <v>1032 Lyngdal</v>
      </c>
      <c r="B201" s="16">
        <v>52942</v>
      </c>
      <c r="C201" s="16">
        <v>0</v>
      </c>
      <c r="D201" s="16">
        <v>0</v>
      </c>
      <c r="E201" s="16">
        <v>52942</v>
      </c>
      <c r="F201" s="53">
        <v>1000</v>
      </c>
      <c r="G201" s="53">
        <v>53942</v>
      </c>
      <c r="H201" s="53">
        <v>3298</v>
      </c>
      <c r="I201" s="53">
        <v>57240</v>
      </c>
    </row>
    <row r="202" spans="1:9" ht="12.75">
      <c r="A202" s="13" t="str">
        <f>'[1]grunnlag'!B182</f>
        <v>1034 Hægebostad</v>
      </c>
      <c r="B202" s="14">
        <v>19852</v>
      </c>
      <c r="C202" s="14">
        <v>0</v>
      </c>
      <c r="D202" s="14">
        <v>4911</v>
      </c>
      <c r="E202" s="14">
        <v>24763</v>
      </c>
      <c r="F202" s="52">
        <v>2325</v>
      </c>
      <c r="G202" s="52">
        <v>27088</v>
      </c>
      <c r="H202" s="52">
        <v>246</v>
      </c>
      <c r="I202" s="52">
        <v>27334</v>
      </c>
    </row>
    <row r="203" spans="1:9" ht="12.75">
      <c r="A203" s="13" t="str">
        <f>'[1]grunnlag'!B183</f>
        <v>1037 Kvinesdal</v>
      </c>
      <c r="B203" s="14">
        <v>56379</v>
      </c>
      <c r="C203" s="14">
        <v>0</v>
      </c>
      <c r="D203" s="14">
        <v>0</v>
      </c>
      <c r="E203" s="14">
        <v>56379</v>
      </c>
      <c r="F203" s="52">
        <v>1106</v>
      </c>
      <c r="G203" s="52">
        <v>57485</v>
      </c>
      <c r="H203" s="52">
        <v>5663</v>
      </c>
      <c r="I203" s="52">
        <v>63148</v>
      </c>
    </row>
    <row r="204" spans="1:9" ht="12.75">
      <c r="A204" s="15" t="str">
        <f>'[1]grunnlag'!B184</f>
        <v>1046 Sirdal</v>
      </c>
      <c r="B204" s="16">
        <v>22722</v>
      </c>
      <c r="C204" s="16">
        <v>0</v>
      </c>
      <c r="D204" s="16">
        <v>0</v>
      </c>
      <c r="E204" s="16">
        <v>22722</v>
      </c>
      <c r="F204" s="53">
        <v>3367</v>
      </c>
      <c r="G204" s="53">
        <v>26089</v>
      </c>
      <c r="H204" s="53">
        <v>715</v>
      </c>
      <c r="I204" s="53">
        <v>26804</v>
      </c>
    </row>
    <row r="205" spans="1:9" ht="12.75">
      <c r="A205" s="17" t="str">
        <f>A26</f>
        <v>Fordeles gjennom året</v>
      </c>
      <c r="B205" s="20"/>
      <c r="C205" s="20"/>
      <c r="D205" s="20"/>
      <c r="E205" s="20"/>
      <c r="F205" s="54">
        <v>4999</v>
      </c>
      <c r="G205" s="54">
        <v>4999</v>
      </c>
      <c r="H205" s="54"/>
      <c r="I205" s="55">
        <v>4999</v>
      </c>
    </row>
    <row r="206" spans="1:9" ht="13.5" thickBot="1">
      <c r="A206" s="21" t="str">
        <f>'[1]grunnlag'!A170</f>
        <v>Vest-Agder</v>
      </c>
      <c r="B206" s="22">
        <f aca="true" t="shared" si="8" ref="B206:I206">SUM(B190:B205)</f>
        <v>1083029</v>
      </c>
      <c r="C206" s="22">
        <f t="shared" si="8"/>
        <v>0</v>
      </c>
      <c r="D206" s="22">
        <f t="shared" si="8"/>
        <v>14733</v>
      </c>
      <c r="E206" s="22">
        <f t="shared" si="8"/>
        <v>1097762</v>
      </c>
      <c r="F206" s="45">
        <f t="shared" si="8"/>
        <v>33762</v>
      </c>
      <c r="G206" s="45">
        <f t="shared" si="8"/>
        <v>1131524</v>
      </c>
      <c r="H206" s="45">
        <f t="shared" si="8"/>
        <v>162212</v>
      </c>
      <c r="I206" s="45">
        <f t="shared" si="8"/>
        <v>1293736</v>
      </c>
    </row>
    <row r="207" spans="1:9" ht="12.75">
      <c r="A207" s="13"/>
      <c r="B207" s="14"/>
      <c r="C207" s="14"/>
      <c r="D207" s="14"/>
      <c r="E207" s="14"/>
      <c r="F207" s="52"/>
      <c r="G207" s="52"/>
      <c r="H207" s="52"/>
      <c r="I207" s="52"/>
    </row>
    <row r="208" spans="1:9" ht="12.75">
      <c r="A208" s="13" t="str">
        <f>'[1]grunnlag'!B186</f>
        <v>1101 Eigersund</v>
      </c>
      <c r="B208" s="14">
        <v>124485</v>
      </c>
      <c r="C208" s="14">
        <v>0</v>
      </c>
      <c r="D208" s="14">
        <v>0</v>
      </c>
      <c r="E208" s="14">
        <v>124485</v>
      </c>
      <c r="F208" s="52">
        <v>2400</v>
      </c>
      <c r="G208" s="52">
        <v>126885</v>
      </c>
      <c r="H208" s="52">
        <v>9895</v>
      </c>
      <c r="I208" s="52">
        <v>136780</v>
      </c>
    </row>
    <row r="209" spans="1:9" ht="12.75">
      <c r="A209" s="13" t="str">
        <f>'[1]grunnlag'!B187</f>
        <v>1102 Sandnes</v>
      </c>
      <c r="B209" s="14">
        <v>239707</v>
      </c>
      <c r="C209" s="14">
        <v>0</v>
      </c>
      <c r="D209" s="14">
        <v>0</v>
      </c>
      <c r="E209" s="14">
        <v>239707</v>
      </c>
      <c r="F209" s="52">
        <v>600</v>
      </c>
      <c r="G209" s="52">
        <v>240307</v>
      </c>
      <c r="H209" s="52">
        <v>76394</v>
      </c>
      <c r="I209" s="52">
        <v>316701</v>
      </c>
    </row>
    <row r="210" spans="1:9" ht="12.75">
      <c r="A210" s="15" t="str">
        <f>'[1]grunnlag'!B188</f>
        <v>1103 Stavanger</v>
      </c>
      <c r="B210" s="16">
        <v>487238</v>
      </c>
      <c r="C210" s="16">
        <v>0</v>
      </c>
      <c r="D210" s="16">
        <v>0</v>
      </c>
      <c r="E210" s="16">
        <v>487238</v>
      </c>
      <c r="F210" s="53">
        <v>0</v>
      </c>
      <c r="G210" s="53">
        <v>487238</v>
      </c>
      <c r="H210" s="53">
        <v>336892</v>
      </c>
      <c r="I210" s="53">
        <v>824130</v>
      </c>
    </row>
    <row r="211" spans="1:9" ht="12.75">
      <c r="A211" s="13" t="str">
        <f>'[1]grunnlag'!B189</f>
        <v>1106 Haugesund</v>
      </c>
      <c r="B211" s="14">
        <v>210810</v>
      </c>
      <c r="C211" s="14">
        <v>0</v>
      </c>
      <c r="D211" s="14">
        <v>0</v>
      </c>
      <c r="E211" s="14">
        <v>210810</v>
      </c>
      <c r="F211" s="52">
        <v>4000</v>
      </c>
      <c r="G211" s="52">
        <v>214810</v>
      </c>
      <c r="H211" s="52">
        <v>29665</v>
      </c>
      <c r="I211" s="52">
        <v>244475</v>
      </c>
    </row>
    <row r="212" spans="1:9" ht="12.75">
      <c r="A212" s="13" t="str">
        <f>'[1]grunnlag'!B190</f>
        <v>1111 Sokndal</v>
      </c>
      <c r="B212" s="14">
        <v>38719</v>
      </c>
      <c r="C212" s="14">
        <v>0</v>
      </c>
      <c r="D212" s="14">
        <v>0</v>
      </c>
      <c r="E212" s="14">
        <v>38719</v>
      </c>
      <c r="F212" s="52">
        <v>400</v>
      </c>
      <c r="G212" s="52">
        <v>39119</v>
      </c>
      <c r="H212" s="52">
        <v>776</v>
      </c>
      <c r="I212" s="52">
        <v>39895</v>
      </c>
    </row>
    <row r="213" spans="1:9" ht="12.75">
      <c r="A213" s="15" t="str">
        <f>'[1]grunnlag'!B191</f>
        <v>1112 Lund</v>
      </c>
      <c r="B213" s="16">
        <v>27894</v>
      </c>
      <c r="C213" s="16">
        <v>0</v>
      </c>
      <c r="D213" s="16">
        <v>1964</v>
      </c>
      <c r="E213" s="16">
        <v>29858</v>
      </c>
      <c r="F213" s="53">
        <v>700</v>
      </c>
      <c r="G213" s="53">
        <v>30558</v>
      </c>
      <c r="H213" s="53">
        <v>2062</v>
      </c>
      <c r="I213" s="53">
        <v>32620</v>
      </c>
    </row>
    <row r="214" spans="1:9" ht="12.75">
      <c r="A214" s="13" t="str">
        <f>'[1]grunnlag'!B192</f>
        <v>1114 Bjerkreim</v>
      </c>
      <c r="B214" s="14">
        <v>25148</v>
      </c>
      <c r="C214" s="14">
        <v>0</v>
      </c>
      <c r="D214" s="14">
        <v>4911</v>
      </c>
      <c r="E214" s="14">
        <v>30059</v>
      </c>
      <c r="F214" s="52">
        <v>100</v>
      </c>
      <c r="G214" s="52">
        <v>30159</v>
      </c>
      <c r="H214" s="52">
        <v>1351</v>
      </c>
      <c r="I214" s="52">
        <v>31510</v>
      </c>
    </row>
    <row r="215" spans="1:9" ht="12.75">
      <c r="A215" s="13" t="str">
        <f>'[1]grunnlag'!B193</f>
        <v>1119 Hå</v>
      </c>
      <c r="B215" s="14">
        <v>102771</v>
      </c>
      <c r="C215" s="14">
        <v>0</v>
      </c>
      <c r="D215" s="14">
        <v>0</v>
      </c>
      <c r="E215" s="14">
        <v>102771</v>
      </c>
      <c r="F215" s="52">
        <v>0</v>
      </c>
      <c r="G215" s="52">
        <v>102771</v>
      </c>
      <c r="H215" s="52">
        <v>6596</v>
      </c>
      <c r="I215" s="52">
        <v>109367</v>
      </c>
    </row>
    <row r="216" spans="1:9" ht="12.75">
      <c r="A216" s="15" t="str">
        <f>'[1]grunnlag'!B194</f>
        <v>1120 Klepp</v>
      </c>
      <c r="B216" s="16">
        <v>77393</v>
      </c>
      <c r="C216" s="16">
        <v>0</v>
      </c>
      <c r="D216" s="16">
        <v>0</v>
      </c>
      <c r="E216" s="16">
        <v>77393</v>
      </c>
      <c r="F216" s="53">
        <v>4300</v>
      </c>
      <c r="G216" s="53">
        <v>81693</v>
      </c>
      <c r="H216" s="53">
        <v>7695</v>
      </c>
      <c r="I216" s="53">
        <v>89388</v>
      </c>
    </row>
    <row r="217" spans="1:9" ht="12.75">
      <c r="A217" s="13" t="str">
        <f>'[1]grunnlag'!B195</f>
        <v>1121 Time</v>
      </c>
      <c r="B217" s="14">
        <v>67184</v>
      </c>
      <c r="C217" s="14">
        <v>0</v>
      </c>
      <c r="D217" s="14">
        <v>0</v>
      </c>
      <c r="E217" s="14">
        <v>67184</v>
      </c>
      <c r="F217" s="52">
        <v>1400</v>
      </c>
      <c r="G217" s="52">
        <v>68584</v>
      </c>
      <c r="H217" s="52">
        <v>7384</v>
      </c>
      <c r="I217" s="52">
        <v>75968</v>
      </c>
    </row>
    <row r="218" spans="1:9" ht="12.75">
      <c r="A218" s="13" t="str">
        <f>'[1]grunnlag'!B196</f>
        <v>1122 Gjesdal</v>
      </c>
      <c r="B218" s="14">
        <v>54611</v>
      </c>
      <c r="C218" s="14">
        <v>0</v>
      </c>
      <c r="D218" s="14">
        <v>0</v>
      </c>
      <c r="E218" s="14">
        <v>54611</v>
      </c>
      <c r="F218" s="52">
        <v>1400</v>
      </c>
      <c r="G218" s="52">
        <v>56011</v>
      </c>
      <c r="H218" s="52">
        <v>6463</v>
      </c>
      <c r="I218" s="52">
        <v>62474</v>
      </c>
    </row>
    <row r="219" spans="1:9" ht="12.75">
      <c r="A219" s="15" t="str">
        <f>'[1]grunnlag'!B197</f>
        <v>1124 Sola</v>
      </c>
      <c r="B219" s="16">
        <v>82427</v>
      </c>
      <c r="C219" s="16">
        <v>0</v>
      </c>
      <c r="D219" s="16">
        <v>0</v>
      </c>
      <c r="E219" s="16">
        <v>82427</v>
      </c>
      <c r="F219" s="53">
        <v>0</v>
      </c>
      <c r="G219" s="53">
        <v>82427</v>
      </c>
      <c r="H219" s="53">
        <v>50283</v>
      </c>
      <c r="I219" s="53">
        <v>132710</v>
      </c>
    </row>
    <row r="220" spans="1:9" ht="12.75">
      <c r="A220" s="13" t="str">
        <f>'[1]grunnlag'!B198</f>
        <v>1127 Randaberg</v>
      </c>
      <c r="B220" s="14">
        <v>40716</v>
      </c>
      <c r="C220" s="14">
        <v>0</v>
      </c>
      <c r="D220" s="14">
        <v>0</v>
      </c>
      <c r="E220" s="14">
        <v>40716</v>
      </c>
      <c r="F220" s="52">
        <v>3600</v>
      </c>
      <c r="G220" s="52">
        <v>44316</v>
      </c>
      <c r="H220" s="52">
        <v>7148</v>
      </c>
      <c r="I220" s="52">
        <v>51464</v>
      </c>
    </row>
    <row r="221" spans="1:9" ht="12.75">
      <c r="A221" s="13" t="str">
        <f>'[1]grunnlag'!B199</f>
        <v>1129 Forsand</v>
      </c>
      <c r="B221" s="14">
        <v>19313</v>
      </c>
      <c r="C221" s="14">
        <v>0</v>
      </c>
      <c r="D221" s="14">
        <v>0</v>
      </c>
      <c r="E221" s="14">
        <v>19313</v>
      </c>
      <c r="F221" s="52">
        <v>0</v>
      </c>
      <c r="G221" s="52">
        <v>19313</v>
      </c>
      <c r="H221" s="52">
        <v>9911</v>
      </c>
      <c r="I221" s="52">
        <v>29224</v>
      </c>
    </row>
    <row r="222" spans="1:9" ht="12.75">
      <c r="A222" s="15" t="str">
        <f>'[1]grunnlag'!B200</f>
        <v>1130 Strand</v>
      </c>
      <c r="B222" s="16">
        <v>72256</v>
      </c>
      <c r="C222" s="16">
        <v>0</v>
      </c>
      <c r="D222" s="16">
        <v>0</v>
      </c>
      <c r="E222" s="16">
        <v>72256</v>
      </c>
      <c r="F222" s="53">
        <v>0</v>
      </c>
      <c r="G222" s="53">
        <v>72256</v>
      </c>
      <c r="H222" s="53">
        <v>4879</v>
      </c>
      <c r="I222" s="53">
        <v>77135</v>
      </c>
    </row>
    <row r="223" spans="1:9" ht="12.75">
      <c r="A223" s="13" t="str">
        <f>'[1]grunnlag'!B201</f>
        <v>1133 Hjelmeland</v>
      </c>
      <c r="B223" s="14">
        <v>31388</v>
      </c>
      <c r="C223" s="14">
        <v>0</v>
      </c>
      <c r="D223" s="14">
        <v>0</v>
      </c>
      <c r="E223" s="14">
        <v>31388</v>
      </c>
      <c r="F223" s="52">
        <v>3300</v>
      </c>
      <c r="G223" s="52">
        <v>34688</v>
      </c>
      <c r="H223" s="52">
        <v>891</v>
      </c>
      <c r="I223" s="52">
        <v>35579</v>
      </c>
    </row>
    <row r="224" spans="1:9" ht="12.75">
      <c r="A224" s="13" t="str">
        <f>'[1]grunnlag'!B202</f>
        <v>1134 Suldal</v>
      </c>
      <c r="B224" s="14">
        <v>48250</v>
      </c>
      <c r="C224" s="14">
        <v>0</v>
      </c>
      <c r="D224" s="14">
        <v>0</v>
      </c>
      <c r="E224" s="14">
        <v>48250</v>
      </c>
      <c r="F224" s="52">
        <v>5700</v>
      </c>
      <c r="G224" s="52">
        <v>53950</v>
      </c>
      <c r="H224" s="52">
        <v>4262</v>
      </c>
      <c r="I224" s="52">
        <v>58212</v>
      </c>
    </row>
    <row r="225" spans="1:9" ht="12.75">
      <c r="A225" s="15" t="str">
        <f>'[1]grunnlag'!B203</f>
        <v>1135 Sauda</v>
      </c>
      <c r="B225" s="16">
        <v>46796</v>
      </c>
      <c r="C225" s="16">
        <v>0</v>
      </c>
      <c r="D225" s="16">
        <v>0</v>
      </c>
      <c r="E225" s="16">
        <v>46796</v>
      </c>
      <c r="F225" s="53">
        <v>6100</v>
      </c>
      <c r="G225" s="53">
        <v>52896</v>
      </c>
      <c r="H225" s="53">
        <v>7464</v>
      </c>
      <c r="I225" s="53">
        <v>60360</v>
      </c>
    </row>
    <row r="226" spans="1:9" ht="12.75">
      <c r="A226" s="13" t="str">
        <f>'[1]grunnlag'!B204</f>
        <v>1141 Finnøy</v>
      </c>
      <c r="B226" s="14">
        <v>37620</v>
      </c>
      <c r="C226" s="14">
        <v>0</v>
      </c>
      <c r="D226" s="14">
        <v>4911</v>
      </c>
      <c r="E226" s="14">
        <v>42531</v>
      </c>
      <c r="F226" s="52">
        <v>5900</v>
      </c>
      <c r="G226" s="52">
        <v>48431</v>
      </c>
      <c r="H226" s="52">
        <v>730</v>
      </c>
      <c r="I226" s="52">
        <v>49161</v>
      </c>
    </row>
    <row r="227" spans="1:9" ht="12.75">
      <c r="A227" s="13" t="str">
        <f>'[1]grunnlag'!B205</f>
        <v>1142 Rennesøy</v>
      </c>
      <c r="B227" s="14">
        <v>29066</v>
      </c>
      <c r="C227" s="14">
        <v>0</v>
      </c>
      <c r="D227" s="14">
        <v>0</v>
      </c>
      <c r="E227" s="14">
        <v>29066</v>
      </c>
      <c r="F227" s="52">
        <v>2300</v>
      </c>
      <c r="G227" s="52">
        <v>31366</v>
      </c>
      <c r="H227" s="52">
        <v>1494</v>
      </c>
      <c r="I227" s="52">
        <v>32860</v>
      </c>
    </row>
    <row r="228" spans="1:9" ht="12.75">
      <c r="A228" s="15" t="str">
        <f>'[1]grunnlag'!B206</f>
        <v>1144 Kvitsøy</v>
      </c>
      <c r="B228" s="16">
        <v>9117</v>
      </c>
      <c r="C228" s="16">
        <v>0</v>
      </c>
      <c r="D228" s="16">
        <v>4911</v>
      </c>
      <c r="E228" s="16">
        <v>14028</v>
      </c>
      <c r="F228" s="53">
        <v>1300</v>
      </c>
      <c r="G228" s="53">
        <v>15328</v>
      </c>
      <c r="H228" s="53">
        <v>194</v>
      </c>
      <c r="I228" s="53">
        <v>15522</v>
      </c>
    </row>
    <row r="229" spans="1:9" ht="12.75">
      <c r="A229" s="13" t="str">
        <f>'[1]grunnlag'!B207</f>
        <v>1145 Bokn</v>
      </c>
      <c r="B229" s="14">
        <v>12167</v>
      </c>
      <c r="C229" s="14">
        <v>0</v>
      </c>
      <c r="D229" s="14">
        <v>4911</v>
      </c>
      <c r="E229" s="14">
        <v>17078</v>
      </c>
      <c r="F229" s="52">
        <v>0</v>
      </c>
      <c r="G229" s="52">
        <v>17078</v>
      </c>
      <c r="H229" s="52">
        <v>211</v>
      </c>
      <c r="I229" s="52">
        <v>17289</v>
      </c>
    </row>
    <row r="230" spans="1:9" ht="12.75">
      <c r="A230" s="13" t="str">
        <f>'[1]grunnlag'!B208</f>
        <v>1146 Tysvær</v>
      </c>
      <c r="B230" s="14">
        <v>66658</v>
      </c>
      <c r="C230" s="14">
        <v>0</v>
      </c>
      <c r="D230" s="14">
        <v>0</v>
      </c>
      <c r="E230" s="14">
        <v>66658</v>
      </c>
      <c r="F230" s="52">
        <v>0</v>
      </c>
      <c r="G230" s="52">
        <v>66658</v>
      </c>
      <c r="H230" s="52">
        <v>9410</v>
      </c>
      <c r="I230" s="52">
        <v>76068</v>
      </c>
    </row>
    <row r="231" spans="1:9" ht="12.75">
      <c r="A231" s="15" t="str">
        <f>'[1]grunnlag'!B209</f>
        <v>1149 Karmøy</v>
      </c>
      <c r="B231" s="16">
        <v>225365</v>
      </c>
      <c r="C231" s="16">
        <v>0</v>
      </c>
      <c r="D231" s="16">
        <v>0</v>
      </c>
      <c r="E231" s="16">
        <v>225365</v>
      </c>
      <c r="F231" s="53">
        <v>1500</v>
      </c>
      <c r="G231" s="53">
        <v>226865</v>
      </c>
      <c r="H231" s="53">
        <v>27078</v>
      </c>
      <c r="I231" s="53">
        <v>253943</v>
      </c>
    </row>
    <row r="232" spans="1:9" ht="12.75">
      <c r="A232" s="13" t="str">
        <f>'[1]grunnlag'!B210</f>
        <v>1151 Utsira</v>
      </c>
      <c r="B232" s="14">
        <v>9182</v>
      </c>
      <c r="C232" s="14">
        <v>0</v>
      </c>
      <c r="D232" s="14">
        <v>4911</v>
      </c>
      <c r="E232" s="14">
        <v>14093</v>
      </c>
      <c r="F232" s="52">
        <v>700</v>
      </c>
      <c r="G232" s="52">
        <v>14793</v>
      </c>
      <c r="H232" s="52">
        <v>16</v>
      </c>
      <c r="I232" s="52">
        <v>14809</v>
      </c>
    </row>
    <row r="233" spans="1:9" ht="12.75">
      <c r="A233" s="15" t="str">
        <f>'[1]grunnlag'!B211</f>
        <v>1160 Vindafjord</v>
      </c>
      <c r="B233" s="16">
        <v>82252</v>
      </c>
      <c r="C233" s="16">
        <v>0</v>
      </c>
      <c r="D233" s="16">
        <v>0</v>
      </c>
      <c r="E233" s="16">
        <v>82252</v>
      </c>
      <c r="F233" s="53">
        <v>10600</v>
      </c>
      <c r="G233" s="53">
        <v>92852</v>
      </c>
      <c r="H233" s="53">
        <v>6134</v>
      </c>
      <c r="I233" s="53">
        <v>98986</v>
      </c>
    </row>
    <row r="234" spans="1:9" ht="12.75">
      <c r="A234" s="17" t="str">
        <f>A26</f>
        <v>Fordeles gjennom året</v>
      </c>
      <c r="B234" s="20"/>
      <c r="C234" s="20"/>
      <c r="D234" s="20"/>
      <c r="E234" s="20"/>
      <c r="F234" s="57">
        <v>17498</v>
      </c>
      <c r="G234" s="54">
        <v>17498</v>
      </c>
      <c r="H234" s="54"/>
      <c r="I234" s="55">
        <v>17498</v>
      </c>
    </row>
    <row r="235" spans="1:9" ht="13.5" thickBot="1">
      <c r="A235" s="21" t="str">
        <f>'[1]grunnlag'!A186</f>
        <v>Rogaland</v>
      </c>
      <c r="B235" s="22">
        <f aca="true" t="shared" si="9" ref="B235:I235">SUM(B208:B234)</f>
        <v>2268533</v>
      </c>
      <c r="C235" s="22">
        <f t="shared" si="9"/>
        <v>0</v>
      </c>
      <c r="D235" s="22">
        <f t="shared" si="9"/>
        <v>26519</v>
      </c>
      <c r="E235" s="22">
        <f t="shared" si="9"/>
        <v>2295052</v>
      </c>
      <c r="F235" s="45">
        <f t="shared" si="9"/>
        <v>73798</v>
      </c>
      <c r="G235" s="45">
        <f t="shared" si="9"/>
        <v>2368850</v>
      </c>
      <c r="H235" s="45">
        <f t="shared" si="9"/>
        <v>615278</v>
      </c>
      <c r="I235" s="45">
        <f t="shared" si="9"/>
        <v>2984128</v>
      </c>
    </row>
    <row r="236" spans="1:9" ht="12.75">
      <c r="A236" s="13"/>
      <c r="B236" s="14"/>
      <c r="C236" s="14"/>
      <c r="D236" s="14"/>
      <c r="E236" s="14"/>
      <c r="F236" s="52"/>
      <c r="G236" s="52"/>
      <c r="H236" s="52"/>
      <c r="I236" s="52"/>
    </row>
    <row r="237" spans="1:9" ht="12.75">
      <c r="A237" s="28" t="str">
        <f>'[1]grunnlag'!B213</f>
        <v>1201 Bergen</v>
      </c>
      <c r="B237" s="27">
        <v>1380701</v>
      </c>
      <c r="C237" s="27">
        <v>0</v>
      </c>
      <c r="D237" s="27">
        <v>0</v>
      </c>
      <c r="E237" s="27">
        <v>1380701</v>
      </c>
      <c r="F237" s="57">
        <v>26000</v>
      </c>
      <c r="G237" s="57">
        <v>1406701</v>
      </c>
      <c r="H237" s="57">
        <v>357224</v>
      </c>
      <c r="I237" s="57">
        <v>1763925</v>
      </c>
    </row>
    <row r="238" spans="1:9" ht="12.75">
      <c r="A238" s="28" t="str">
        <f>'[1]grunnlag'!B214</f>
        <v>1211 Etne</v>
      </c>
      <c r="B238" s="27">
        <v>39843</v>
      </c>
      <c r="C238" s="27">
        <v>0</v>
      </c>
      <c r="D238" s="27">
        <v>0</v>
      </c>
      <c r="E238" s="27">
        <v>39843</v>
      </c>
      <c r="F238" s="57">
        <v>4200</v>
      </c>
      <c r="G238" s="57">
        <v>44043</v>
      </c>
      <c r="H238" s="57">
        <v>1732</v>
      </c>
      <c r="I238" s="57">
        <v>45775</v>
      </c>
    </row>
    <row r="239" spans="1:9" ht="12.75">
      <c r="A239" s="15" t="str">
        <f>'[1]grunnlag'!B215</f>
        <v>1216 Sveio</v>
      </c>
      <c r="B239" s="16">
        <v>40385</v>
      </c>
      <c r="C239" s="16">
        <v>0</v>
      </c>
      <c r="D239" s="16">
        <v>0</v>
      </c>
      <c r="E239" s="16">
        <v>40385</v>
      </c>
      <c r="F239" s="53">
        <v>8100</v>
      </c>
      <c r="G239" s="53">
        <v>48485</v>
      </c>
      <c r="H239" s="53">
        <v>774</v>
      </c>
      <c r="I239" s="53">
        <v>49259</v>
      </c>
    </row>
    <row r="240" spans="1:9" ht="12.75">
      <c r="A240" s="28" t="str">
        <f>'[1]grunnlag'!B216</f>
        <v>1219 Bømlo</v>
      </c>
      <c r="B240" s="27">
        <v>90812</v>
      </c>
      <c r="C240" s="27">
        <v>0</v>
      </c>
      <c r="D240" s="27">
        <v>0</v>
      </c>
      <c r="E240" s="27">
        <v>90812</v>
      </c>
      <c r="F240" s="57">
        <v>8500</v>
      </c>
      <c r="G240" s="57">
        <v>99312</v>
      </c>
      <c r="H240" s="57">
        <v>3919</v>
      </c>
      <c r="I240" s="57">
        <v>103231</v>
      </c>
    </row>
    <row r="241" spans="1:9" ht="12.75">
      <c r="A241" s="28" t="str">
        <f>'[1]grunnlag'!B217</f>
        <v>1221 Stord</v>
      </c>
      <c r="B241" s="27">
        <v>84116</v>
      </c>
      <c r="C241" s="27">
        <v>0</v>
      </c>
      <c r="D241" s="27">
        <v>0</v>
      </c>
      <c r="E241" s="27">
        <v>84116</v>
      </c>
      <c r="F241" s="57">
        <v>1400</v>
      </c>
      <c r="G241" s="57">
        <v>85516</v>
      </c>
      <c r="H241" s="57">
        <v>12628</v>
      </c>
      <c r="I241" s="57">
        <v>98144</v>
      </c>
    </row>
    <row r="242" spans="1:9" ht="12.75">
      <c r="A242" s="15" t="str">
        <f>'[1]grunnlag'!B218</f>
        <v>1222 Fitjar</v>
      </c>
      <c r="B242" s="16">
        <v>24239</v>
      </c>
      <c r="C242" s="16">
        <v>0</v>
      </c>
      <c r="D242" s="16">
        <v>4911</v>
      </c>
      <c r="E242" s="16">
        <v>29150</v>
      </c>
      <c r="F242" s="53">
        <v>2800</v>
      </c>
      <c r="G242" s="53">
        <v>31950</v>
      </c>
      <c r="H242" s="53">
        <v>1534</v>
      </c>
      <c r="I242" s="53">
        <v>33484</v>
      </c>
    </row>
    <row r="243" spans="1:9" ht="12.75">
      <c r="A243" s="28" t="str">
        <f>'[1]grunnlag'!B219</f>
        <v>1223 Tysnes</v>
      </c>
      <c r="B243" s="27">
        <v>43850</v>
      </c>
      <c r="C243" s="27">
        <v>0</v>
      </c>
      <c r="D243" s="27">
        <v>4911</v>
      </c>
      <c r="E243" s="27">
        <v>48761</v>
      </c>
      <c r="F243" s="57">
        <v>3900</v>
      </c>
      <c r="G243" s="57">
        <v>52661</v>
      </c>
      <c r="H243" s="57">
        <v>872</v>
      </c>
      <c r="I243" s="57">
        <v>53533</v>
      </c>
    </row>
    <row r="244" spans="1:9" ht="12.75">
      <c r="A244" s="28" t="str">
        <f>'[1]grunnlag'!B220</f>
        <v>1224 Kvinnherad</v>
      </c>
      <c r="B244" s="27">
        <v>119580</v>
      </c>
      <c r="C244" s="27">
        <v>0</v>
      </c>
      <c r="D244" s="27">
        <v>0</v>
      </c>
      <c r="E244" s="27">
        <v>119580</v>
      </c>
      <c r="F244" s="57">
        <v>12900</v>
      </c>
      <c r="G244" s="57">
        <v>132480</v>
      </c>
      <c r="H244" s="57">
        <v>22184</v>
      </c>
      <c r="I244" s="57">
        <v>154664</v>
      </c>
    </row>
    <row r="245" spans="1:9" ht="12.75">
      <c r="A245" s="15" t="str">
        <f>'[1]grunnlag'!B221</f>
        <v>1227 Jondal</v>
      </c>
      <c r="B245" s="16">
        <v>18743</v>
      </c>
      <c r="C245" s="16">
        <v>0</v>
      </c>
      <c r="D245" s="16">
        <v>4911</v>
      </c>
      <c r="E245" s="16">
        <v>23654</v>
      </c>
      <c r="F245" s="53">
        <v>2300</v>
      </c>
      <c r="G245" s="53">
        <v>25954</v>
      </c>
      <c r="H245" s="53">
        <v>793</v>
      </c>
      <c r="I245" s="53">
        <v>26747</v>
      </c>
    </row>
    <row r="246" spans="1:9" ht="12.75">
      <c r="A246" s="28" t="str">
        <f>'[1]grunnlag'!B222</f>
        <v>1228 Odda</v>
      </c>
      <c r="B246" s="27">
        <v>73586</v>
      </c>
      <c r="C246" s="27">
        <v>0</v>
      </c>
      <c r="D246" s="27">
        <v>0</v>
      </c>
      <c r="E246" s="27">
        <v>73586</v>
      </c>
      <c r="F246" s="57">
        <v>8600</v>
      </c>
      <c r="G246" s="57">
        <v>82186</v>
      </c>
      <c r="H246" s="57">
        <v>3957</v>
      </c>
      <c r="I246" s="57">
        <v>86143</v>
      </c>
    </row>
    <row r="247" spans="1:9" ht="12.75">
      <c r="A247" s="28" t="str">
        <f>'[1]grunnlag'!B223</f>
        <v>1231 Ullensvang</v>
      </c>
      <c r="B247" s="27">
        <v>46818</v>
      </c>
      <c r="C247" s="27">
        <v>0</v>
      </c>
      <c r="D247" s="27">
        <v>0</v>
      </c>
      <c r="E247" s="27">
        <v>46818</v>
      </c>
      <c r="F247" s="57">
        <v>6800</v>
      </c>
      <c r="G247" s="57">
        <v>53618</v>
      </c>
      <c r="H247" s="57">
        <v>1183</v>
      </c>
      <c r="I247" s="57">
        <v>54801</v>
      </c>
    </row>
    <row r="248" spans="1:9" ht="12.75">
      <c r="A248" s="15" t="str">
        <f>'[1]grunnlag'!B224</f>
        <v>1232 Eidfjord</v>
      </c>
      <c r="B248" s="16">
        <v>12938</v>
      </c>
      <c r="C248" s="16">
        <v>0</v>
      </c>
      <c r="D248" s="16">
        <v>0</v>
      </c>
      <c r="E248" s="16">
        <v>12938</v>
      </c>
      <c r="F248" s="53">
        <v>1900</v>
      </c>
      <c r="G248" s="53">
        <v>14838</v>
      </c>
      <c r="H248" s="53">
        <v>3945</v>
      </c>
      <c r="I248" s="53">
        <v>18783</v>
      </c>
    </row>
    <row r="249" spans="1:9" ht="12.75">
      <c r="A249" s="28" t="str">
        <f>'[1]grunnlag'!B225</f>
        <v>1233 Ulvik</v>
      </c>
      <c r="B249" s="27">
        <v>18863</v>
      </c>
      <c r="C249" s="27">
        <v>0</v>
      </c>
      <c r="D249" s="27">
        <v>0</v>
      </c>
      <c r="E249" s="27">
        <v>18863</v>
      </c>
      <c r="F249" s="57">
        <v>1600</v>
      </c>
      <c r="G249" s="57">
        <v>20463</v>
      </c>
      <c r="H249" s="57">
        <v>324</v>
      </c>
      <c r="I249" s="57">
        <v>20787</v>
      </c>
    </row>
    <row r="250" spans="1:9" ht="12.75">
      <c r="A250" s="28" t="str">
        <f>'[1]grunnlag'!B226</f>
        <v>1234 Granvin</v>
      </c>
      <c r="B250" s="27">
        <v>16978</v>
      </c>
      <c r="C250" s="27">
        <v>0</v>
      </c>
      <c r="D250" s="27">
        <v>4911</v>
      </c>
      <c r="E250" s="27">
        <v>21889</v>
      </c>
      <c r="F250" s="57">
        <v>2800</v>
      </c>
      <c r="G250" s="57">
        <v>24689</v>
      </c>
      <c r="H250" s="57">
        <v>127</v>
      </c>
      <c r="I250" s="57">
        <v>24816</v>
      </c>
    </row>
    <row r="251" spans="1:9" ht="12.75">
      <c r="A251" s="15" t="str">
        <f>'[1]grunnlag'!B227</f>
        <v>1235 Voss</v>
      </c>
      <c r="B251" s="16">
        <v>128155</v>
      </c>
      <c r="C251" s="16">
        <v>0</v>
      </c>
      <c r="D251" s="16">
        <v>0</v>
      </c>
      <c r="E251" s="16">
        <v>128155</v>
      </c>
      <c r="F251" s="53">
        <v>5500</v>
      </c>
      <c r="G251" s="53">
        <v>133655</v>
      </c>
      <c r="H251" s="53">
        <v>7262</v>
      </c>
      <c r="I251" s="53">
        <v>140917</v>
      </c>
    </row>
    <row r="252" spans="1:9" ht="12.75">
      <c r="A252" s="28" t="str">
        <f>'[1]grunnlag'!B228</f>
        <v>1238 Kvam</v>
      </c>
      <c r="B252" s="27">
        <v>94455</v>
      </c>
      <c r="C252" s="27">
        <v>0</v>
      </c>
      <c r="D252" s="27">
        <v>0</v>
      </c>
      <c r="E252" s="27">
        <v>94455</v>
      </c>
      <c r="F252" s="57">
        <v>10200</v>
      </c>
      <c r="G252" s="57">
        <v>104655</v>
      </c>
      <c r="H252" s="57">
        <v>4012</v>
      </c>
      <c r="I252" s="57">
        <v>108667</v>
      </c>
    </row>
    <row r="253" spans="1:9" ht="12.75">
      <c r="A253" s="28" t="str">
        <f>'[1]grunnlag'!B229</f>
        <v>1241 Fusa</v>
      </c>
      <c r="B253" s="27">
        <v>42757</v>
      </c>
      <c r="C253" s="27">
        <v>0</v>
      </c>
      <c r="D253" s="27">
        <v>0</v>
      </c>
      <c r="E253" s="27">
        <v>42757</v>
      </c>
      <c r="F253" s="57">
        <v>7500</v>
      </c>
      <c r="G253" s="57">
        <v>50257</v>
      </c>
      <c r="H253" s="57">
        <v>2204</v>
      </c>
      <c r="I253" s="57">
        <v>52461</v>
      </c>
    </row>
    <row r="254" spans="1:9" ht="12.75">
      <c r="A254" s="15" t="str">
        <f>'[1]grunnlag'!B230</f>
        <v>1242 Samnanger</v>
      </c>
      <c r="B254" s="16">
        <v>23487</v>
      </c>
      <c r="C254" s="16">
        <v>0</v>
      </c>
      <c r="D254" s="16">
        <v>4911</v>
      </c>
      <c r="E254" s="16">
        <v>28398</v>
      </c>
      <c r="F254" s="53">
        <v>1400</v>
      </c>
      <c r="G254" s="53">
        <v>29798</v>
      </c>
      <c r="H254" s="53">
        <v>820</v>
      </c>
      <c r="I254" s="53">
        <v>30618</v>
      </c>
    </row>
    <row r="255" spans="1:9" ht="12.75">
      <c r="A255" s="28" t="str">
        <f>'[1]grunnlag'!B231</f>
        <v>1243 Os</v>
      </c>
      <c r="B255" s="27">
        <v>68621</v>
      </c>
      <c r="C255" s="27">
        <v>0</v>
      </c>
      <c r="D255" s="27">
        <v>0</v>
      </c>
      <c r="E255" s="27">
        <v>68621</v>
      </c>
      <c r="F255" s="57">
        <v>500</v>
      </c>
      <c r="G255" s="57">
        <v>69121</v>
      </c>
      <c r="H255" s="57">
        <v>9585</v>
      </c>
      <c r="I255" s="57">
        <v>78706</v>
      </c>
    </row>
    <row r="256" spans="1:9" ht="12.75">
      <c r="A256" s="28" t="str">
        <f>'[1]grunnlag'!B232</f>
        <v>1244 Austevoll</v>
      </c>
      <c r="B256" s="27">
        <v>46559</v>
      </c>
      <c r="C256" s="27">
        <v>0</v>
      </c>
      <c r="D256" s="27">
        <v>0</v>
      </c>
      <c r="E256" s="27">
        <v>46559</v>
      </c>
      <c r="F256" s="57">
        <v>3900</v>
      </c>
      <c r="G256" s="57">
        <v>50459</v>
      </c>
      <c r="H256" s="57">
        <v>4279</v>
      </c>
      <c r="I256" s="57">
        <v>54738</v>
      </c>
    </row>
    <row r="257" spans="1:9" ht="12.75">
      <c r="A257" s="15" t="str">
        <f>'[1]grunnlag'!B233</f>
        <v>1245 Sund</v>
      </c>
      <c r="B257" s="16">
        <v>31539</v>
      </c>
      <c r="C257" s="16">
        <v>0</v>
      </c>
      <c r="D257" s="16">
        <v>0</v>
      </c>
      <c r="E257" s="16">
        <v>31539</v>
      </c>
      <c r="F257" s="53">
        <v>2100</v>
      </c>
      <c r="G257" s="53">
        <v>33639</v>
      </c>
      <c r="H257" s="53">
        <v>1395</v>
      </c>
      <c r="I257" s="53">
        <v>35034</v>
      </c>
    </row>
    <row r="258" spans="1:9" ht="12.75">
      <c r="A258" s="28" t="str">
        <f>'[1]grunnlag'!B234</f>
        <v>1246 Fjell</v>
      </c>
      <c r="B258" s="27">
        <v>85433</v>
      </c>
      <c r="C258" s="27">
        <v>0</v>
      </c>
      <c r="D258" s="27">
        <v>0</v>
      </c>
      <c r="E258" s="27">
        <v>85433</v>
      </c>
      <c r="F258" s="57">
        <v>1500</v>
      </c>
      <c r="G258" s="57">
        <v>86933</v>
      </c>
      <c r="H258" s="57">
        <v>14911</v>
      </c>
      <c r="I258" s="57">
        <v>101844</v>
      </c>
    </row>
    <row r="259" spans="1:9" ht="12.75">
      <c r="A259" s="28" t="str">
        <f>'[1]grunnlag'!B235</f>
        <v>1247 Askøy</v>
      </c>
      <c r="B259" s="27">
        <v>129760</v>
      </c>
      <c r="C259" s="27">
        <v>0</v>
      </c>
      <c r="D259" s="27">
        <v>0</v>
      </c>
      <c r="E259" s="27">
        <v>129760</v>
      </c>
      <c r="F259" s="57">
        <v>1400</v>
      </c>
      <c r="G259" s="57">
        <v>131160</v>
      </c>
      <c r="H259" s="57">
        <v>6298</v>
      </c>
      <c r="I259" s="57">
        <v>137458</v>
      </c>
    </row>
    <row r="260" spans="1:9" ht="12.75">
      <c r="A260" s="15" t="str">
        <f>'[1]grunnlag'!B236</f>
        <v>1251 Vaksdal</v>
      </c>
      <c r="B260" s="16">
        <v>54206</v>
      </c>
      <c r="C260" s="16">
        <v>0</v>
      </c>
      <c r="D260" s="16">
        <v>0</v>
      </c>
      <c r="E260" s="16">
        <v>54206</v>
      </c>
      <c r="F260" s="53">
        <v>600</v>
      </c>
      <c r="G260" s="53">
        <v>54806</v>
      </c>
      <c r="H260" s="53">
        <v>657</v>
      </c>
      <c r="I260" s="53">
        <v>55463</v>
      </c>
    </row>
    <row r="261" spans="1:9" ht="12.75">
      <c r="A261" s="28" t="str">
        <f>'[1]grunnlag'!B237</f>
        <v>1252 Modalen</v>
      </c>
      <c r="B261" s="27">
        <v>9185</v>
      </c>
      <c r="C261" s="27">
        <v>0</v>
      </c>
      <c r="D261" s="27">
        <v>0</v>
      </c>
      <c r="E261" s="27">
        <v>9185</v>
      </c>
      <c r="F261" s="57">
        <v>700</v>
      </c>
      <c r="G261" s="57">
        <v>9885</v>
      </c>
      <c r="H261" s="57">
        <v>220</v>
      </c>
      <c r="I261" s="57">
        <v>10105</v>
      </c>
    </row>
    <row r="262" spans="1:9" ht="12.75">
      <c r="A262" s="28" t="str">
        <f>'[1]grunnlag'!B238</f>
        <v>1253 Osterøy</v>
      </c>
      <c r="B262" s="27">
        <v>62971</v>
      </c>
      <c r="C262" s="27">
        <v>0</v>
      </c>
      <c r="D262" s="27">
        <v>0</v>
      </c>
      <c r="E262" s="27">
        <v>62971</v>
      </c>
      <c r="F262" s="57">
        <v>4300</v>
      </c>
      <c r="G262" s="57">
        <v>67271</v>
      </c>
      <c r="H262" s="57">
        <v>3300</v>
      </c>
      <c r="I262" s="57">
        <v>70571</v>
      </c>
    </row>
    <row r="263" spans="1:9" ht="12.75">
      <c r="A263" s="15" t="str">
        <f>'[1]grunnlag'!B239</f>
        <v>1256 Meland</v>
      </c>
      <c r="B263" s="16">
        <v>38770</v>
      </c>
      <c r="C263" s="16">
        <v>0</v>
      </c>
      <c r="D263" s="16">
        <v>0</v>
      </c>
      <c r="E263" s="16">
        <v>38770</v>
      </c>
      <c r="F263" s="53">
        <v>4000</v>
      </c>
      <c r="G263" s="53">
        <v>42770</v>
      </c>
      <c r="H263" s="53">
        <v>1018</v>
      </c>
      <c r="I263" s="53">
        <v>43788</v>
      </c>
    </row>
    <row r="264" spans="1:9" ht="12.75">
      <c r="A264" s="28" t="str">
        <f>'[1]grunnlag'!B240</f>
        <v>1259 Øygarden</v>
      </c>
      <c r="B264" s="27">
        <v>31893</v>
      </c>
      <c r="C264" s="27">
        <v>0</v>
      </c>
      <c r="D264" s="27">
        <v>0</v>
      </c>
      <c r="E264" s="27">
        <v>31893</v>
      </c>
      <c r="F264" s="57">
        <v>0</v>
      </c>
      <c r="G264" s="57">
        <v>31893</v>
      </c>
      <c r="H264" s="57">
        <v>967</v>
      </c>
      <c r="I264" s="57">
        <v>32860</v>
      </c>
    </row>
    <row r="265" spans="1:9" ht="12.75">
      <c r="A265" s="28" t="str">
        <f>'[1]grunnlag'!B241</f>
        <v>1260 Radøy</v>
      </c>
      <c r="B265" s="27">
        <v>44221</v>
      </c>
      <c r="C265" s="27">
        <v>0</v>
      </c>
      <c r="D265" s="27">
        <v>0</v>
      </c>
      <c r="E265" s="27">
        <v>44221</v>
      </c>
      <c r="F265" s="57">
        <v>2700</v>
      </c>
      <c r="G265" s="57">
        <v>46921</v>
      </c>
      <c r="H265" s="57">
        <v>1180</v>
      </c>
      <c r="I265" s="57">
        <v>48101</v>
      </c>
    </row>
    <row r="266" spans="1:9" ht="12.75">
      <c r="A266" s="15" t="str">
        <f>'[1]grunnlag'!B242</f>
        <v>1263 Lindås</v>
      </c>
      <c r="B266" s="16">
        <v>92050</v>
      </c>
      <c r="C266" s="16">
        <v>0</v>
      </c>
      <c r="D266" s="16">
        <v>0</v>
      </c>
      <c r="E266" s="16">
        <v>92050</v>
      </c>
      <c r="F266" s="53">
        <v>0</v>
      </c>
      <c r="G266" s="53">
        <v>92050</v>
      </c>
      <c r="H266" s="53">
        <v>17266</v>
      </c>
      <c r="I266" s="53">
        <v>109316</v>
      </c>
    </row>
    <row r="267" spans="1:9" ht="12.75">
      <c r="A267" s="28" t="str">
        <f>'[1]grunnlag'!B243</f>
        <v>1264 Austrheim</v>
      </c>
      <c r="B267" s="27">
        <v>23677</v>
      </c>
      <c r="C267" s="27">
        <v>0</v>
      </c>
      <c r="D267" s="27">
        <v>0</v>
      </c>
      <c r="E267" s="27">
        <v>23677</v>
      </c>
      <c r="F267" s="57">
        <v>3500</v>
      </c>
      <c r="G267" s="57">
        <v>27177</v>
      </c>
      <c r="H267" s="57">
        <v>1276</v>
      </c>
      <c r="I267" s="57">
        <v>28453</v>
      </c>
    </row>
    <row r="268" spans="1:9" ht="12.75">
      <c r="A268" s="28" t="str">
        <f>'[1]grunnlag'!B244</f>
        <v>1265 Fedje</v>
      </c>
      <c r="B268" s="27">
        <v>13941</v>
      </c>
      <c r="C268" s="27">
        <v>0</v>
      </c>
      <c r="D268" s="27">
        <v>4911</v>
      </c>
      <c r="E268" s="27">
        <v>18852</v>
      </c>
      <c r="F268" s="57">
        <v>2100</v>
      </c>
      <c r="G268" s="57">
        <v>20952</v>
      </c>
      <c r="H268" s="57">
        <v>6</v>
      </c>
      <c r="I268" s="57">
        <v>20958</v>
      </c>
    </row>
    <row r="269" spans="1:9" ht="12.75">
      <c r="A269" s="15" t="str">
        <f>'[1]grunnlag'!B245</f>
        <v>1266 Masfjorden</v>
      </c>
      <c r="B269" s="16">
        <v>30592</v>
      </c>
      <c r="C269" s="16">
        <v>0</v>
      </c>
      <c r="D269" s="16">
        <v>0</v>
      </c>
      <c r="E269" s="16">
        <v>30592</v>
      </c>
      <c r="F269" s="53">
        <v>4700</v>
      </c>
      <c r="G269" s="53">
        <v>35292</v>
      </c>
      <c r="H269" s="53">
        <v>203</v>
      </c>
      <c r="I269" s="53">
        <v>35495</v>
      </c>
    </row>
    <row r="270" spans="1:9" ht="12.75">
      <c r="A270" s="31" t="str">
        <f>A26</f>
        <v>Fordeles gjennom året</v>
      </c>
      <c r="B270" s="32"/>
      <c r="C270" s="32"/>
      <c r="D270" s="32"/>
      <c r="E270" s="32"/>
      <c r="F270" s="60">
        <v>6051</v>
      </c>
      <c r="G270" s="60">
        <v>6051</v>
      </c>
      <c r="H270" s="60"/>
      <c r="I270" s="60">
        <v>6051</v>
      </c>
    </row>
    <row r="271" spans="1:9" ht="13.5" thickBot="1">
      <c r="A271" s="33" t="str">
        <f>'[1]grunnlag'!A213</f>
        <v>Hordaland</v>
      </c>
      <c r="B271" s="34">
        <f aca="true" t="shared" si="10" ref="B271:I271">SUM(B237:B270)</f>
        <v>3063724</v>
      </c>
      <c r="C271" s="34">
        <f t="shared" si="10"/>
        <v>0</v>
      </c>
      <c r="D271" s="34">
        <f t="shared" si="10"/>
        <v>29466</v>
      </c>
      <c r="E271" s="34">
        <f t="shared" si="10"/>
        <v>3093190</v>
      </c>
      <c r="F271" s="61">
        <f t="shared" si="10"/>
        <v>154451</v>
      </c>
      <c r="G271" s="61">
        <f t="shared" si="10"/>
        <v>3247641</v>
      </c>
      <c r="H271" s="61">
        <f t="shared" si="10"/>
        <v>488055</v>
      </c>
      <c r="I271" s="61">
        <f t="shared" si="10"/>
        <v>3735696</v>
      </c>
    </row>
    <row r="272" spans="1:9" ht="12.75">
      <c r="A272" s="13"/>
      <c r="B272" s="14"/>
      <c r="C272" s="14"/>
      <c r="D272" s="14"/>
      <c r="E272" s="14"/>
      <c r="F272" s="52"/>
      <c r="G272" s="52"/>
      <c r="H272" s="52"/>
      <c r="I272" s="52"/>
    </row>
    <row r="273" spans="1:9" ht="12.75">
      <c r="A273" s="13" t="str">
        <f>'[1]grunnlag'!B247</f>
        <v>1401 Flora</v>
      </c>
      <c r="B273" s="14">
        <v>96562</v>
      </c>
      <c r="C273" s="14">
        <v>0</v>
      </c>
      <c r="D273" s="14">
        <v>0</v>
      </c>
      <c r="E273" s="14">
        <v>96562</v>
      </c>
      <c r="F273" s="52">
        <v>11100</v>
      </c>
      <c r="G273" s="52">
        <v>107662</v>
      </c>
      <c r="H273" s="52">
        <v>11837</v>
      </c>
      <c r="I273" s="52">
        <v>119499</v>
      </c>
    </row>
    <row r="274" spans="1:9" ht="12.75">
      <c r="A274" s="13" t="str">
        <f>'[1]grunnlag'!B248</f>
        <v>1411 Gulen</v>
      </c>
      <c r="B274" s="14">
        <v>42847</v>
      </c>
      <c r="C274" s="14">
        <v>0</v>
      </c>
      <c r="D274" s="14">
        <v>4911</v>
      </c>
      <c r="E274" s="14">
        <v>47758</v>
      </c>
      <c r="F274" s="52">
        <v>6350</v>
      </c>
      <c r="G274" s="52">
        <v>54108</v>
      </c>
      <c r="H274" s="52">
        <v>1552</v>
      </c>
      <c r="I274" s="52">
        <v>55660</v>
      </c>
    </row>
    <row r="275" spans="1:9" ht="12.75">
      <c r="A275" s="15" t="str">
        <f>'[1]grunnlag'!B249</f>
        <v>1412 Solund</v>
      </c>
      <c r="B275" s="16">
        <v>17412</v>
      </c>
      <c r="C275" s="16">
        <v>0</v>
      </c>
      <c r="D275" s="16">
        <v>4911</v>
      </c>
      <c r="E275" s="16">
        <v>22323</v>
      </c>
      <c r="F275" s="53">
        <v>4393</v>
      </c>
      <c r="G275" s="53">
        <v>26716</v>
      </c>
      <c r="H275" s="53">
        <v>338</v>
      </c>
      <c r="I275" s="53">
        <v>27054</v>
      </c>
    </row>
    <row r="276" spans="1:9" ht="12.75">
      <c r="A276" s="13" t="str">
        <f>'[1]grunnlag'!B250</f>
        <v>1413 Hyllestad</v>
      </c>
      <c r="B276" s="14">
        <v>24113</v>
      </c>
      <c r="C276" s="14">
        <v>0</v>
      </c>
      <c r="D276" s="14">
        <v>4911</v>
      </c>
      <c r="E276" s="14">
        <v>29024</v>
      </c>
      <c r="F276" s="52">
        <v>3200</v>
      </c>
      <c r="G276" s="52">
        <v>32224</v>
      </c>
      <c r="H276" s="52">
        <v>619</v>
      </c>
      <c r="I276" s="52">
        <v>32843</v>
      </c>
    </row>
    <row r="277" spans="1:9" ht="12.75">
      <c r="A277" s="13" t="str">
        <f>'[1]grunnlag'!B251</f>
        <v>1416 Høyanger</v>
      </c>
      <c r="B277" s="14">
        <v>53989</v>
      </c>
      <c r="C277" s="14">
        <v>0</v>
      </c>
      <c r="D277" s="14">
        <v>0</v>
      </c>
      <c r="E277" s="14">
        <v>53989</v>
      </c>
      <c r="F277" s="52">
        <v>5950</v>
      </c>
      <c r="G277" s="52">
        <v>59939</v>
      </c>
      <c r="H277" s="52">
        <v>4713</v>
      </c>
      <c r="I277" s="52">
        <v>64652</v>
      </c>
    </row>
    <row r="278" spans="1:9" ht="12.75">
      <c r="A278" s="15" t="str">
        <f>'[1]grunnlag'!B252</f>
        <v>1417 Vik</v>
      </c>
      <c r="B278" s="16">
        <v>40313</v>
      </c>
      <c r="C278" s="16">
        <v>0</v>
      </c>
      <c r="D278" s="16">
        <v>4911</v>
      </c>
      <c r="E278" s="16">
        <v>45224</v>
      </c>
      <c r="F278" s="53">
        <v>3500</v>
      </c>
      <c r="G278" s="53">
        <v>48724</v>
      </c>
      <c r="H278" s="53">
        <v>3268</v>
      </c>
      <c r="I278" s="53">
        <v>51992</v>
      </c>
    </row>
    <row r="279" spans="1:9" ht="12.75">
      <c r="A279" s="13" t="str">
        <f>'[1]grunnlag'!B253</f>
        <v>1418 Balestrand</v>
      </c>
      <c r="B279" s="14">
        <v>33152</v>
      </c>
      <c r="C279" s="14">
        <v>0</v>
      </c>
      <c r="D279" s="14">
        <v>4911</v>
      </c>
      <c r="E279" s="14">
        <v>38063</v>
      </c>
      <c r="F279" s="52">
        <v>5800</v>
      </c>
      <c r="G279" s="52">
        <v>43863</v>
      </c>
      <c r="H279" s="52">
        <v>889</v>
      </c>
      <c r="I279" s="52">
        <v>44752</v>
      </c>
    </row>
    <row r="280" spans="1:9" ht="12.75">
      <c r="A280" s="13" t="str">
        <f>'[1]grunnlag'!B254</f>
        <v>1419 Leikanger</v>
      </c>
      <c r="B280" s="14">
        <v>15054</v>
      </c>
      <c r="C280" s="14">
        <v>0</v>
      </c>
      <c r="D280" s="14">
        <v>4911</v>
      </c>
      <c r="E280" s="14">
        <v>19965</v>
      </c>
      <c r="F280" s="52">
        <v>2000</v>
      </c>
      <c r="G280" s="52">
        <v>21965</v>
      </c>
      <c r="H280" s="52">
        <v>724</v>
      </c>
      <c r="I280" s="52">
        <v>22689</v>
      </c>
    </row>
    <row r="281" spans="1:9" ht="12.75">
      <c r="A281" s="15" t="str">
        <f>'[1]grunnlag'!B255</f>
        <v>1420 Sogndal</v>
      </c>
      <c r="B281" s="16">
        <v>35489</v>
      </c>
      <c r="C281" s="16">
        <v>0</v>
      </c>
      <c r="D281" s="16">
        <v>0</v>
      </c>
      <c r="E281" s="16">
        <v>35489</v>
      </c>
      <c r="F281" s="53">
        <v>6100</v>
      </c>
      <c r="G281" s="53">
        <v>41589</v>
      </c>
      <c r="H281" s="53">
        <v>4554</v>
      </c>
      <c r="I281" s="53">
        <v>46143</v>
      </c>
    </row>
    <row r="282" spans="1:9" ht="12.75">
      <c r="A282" s="13" t="str">
        <f>'[1]grunnlag'!B256</f>
        <v>1421 Aurland</v>
      </c>
      <c r="B282" s="14">
        <v>18566</v>
      </c>
      <c r="C282" s="14">
        <v>0</v>
      </c>
      <c r="D282" s="14">
        <v>0</v>
      </c>
      <c r="E282" s="14">
        <v>18566</v>
      </c>
      <c r="F282" s="52">
        <v>3100</v>
      </c>
      <c r="G282" s="52">
        <v>21666</v>
      </c>
      <c r="H282" s="52">
        <v>10697</v>
      </c>
      <c r="I282" s="52">
        <v>32363</v>
      </c>
    </row>
    <row r="283" spans="1:9" ht="12.75">
      <c r="A283" s="13" t="str">
        <f>'[1]grunnlag'!B257</f>
        <v>1422 Lærdal</v>
      </c>
      <c r="B283" s="14">
        <v>27601</v>
      </c>
      <c r="C283" s="14">
        <v>0</v>
      </c>
      <c r="D283" s="14">
        <v>0</v>
      </c>
      <c r="E283" s="14">
        <v>27601</v>
      </c>
      <c r="F283" s="52">
        <v>2700</v>
      </c>
      <c r="G283" s="52">
        <v>30301</v>
      </c>
      <c r="H283" s="52">
        <v>3874</v>
      </c>
      <c r="I283" s="52">
        <v>34175</v>
      </c>
    </row>
    <row r="284" spans="1:9" ht="12.75">
      <c r="A284" s="15" t="str">
        <f>'[1]grunnlag'!B258</f>
        <v>1424 Årdal</v>
      </c>
      <c r="B284" s="16">
        <v>42159</v>
      </c>
      <c r="C284" s="16">
        <v>0</v>
      </c>
      <c r="D284" s="16">
        <v>0</v>
      </c>
      <c r="E284" s="16">
        <v>42159</v>
      </c>
      <c r="F284" s="53">
        <v>13000</v>
      </c>
      <c r="G284" s="53">
        <v>55159</v>
      </c>
      <c r="H284" s="53">
        <v>7360</v>
      </c>
      <c r="I284" s="53">
        <v>62519</v>
      </c>
    </row>
    <row r="285" spans="1:9" ht="12.75">
      <c r="A285" s="13" t="str">
        <f>'[1]grunnlag'!B259</f>
        <v>1426 Luster</v>
      </c>
      <c r="B285" s="14">
        <v>54634</v>
      </c>
      <c r="C285" s="14">
        <v>0</v>
      </c>
      <c r="D285" s="14">
        <v>0</v>
      </c>
      <c r="E285" s="14">
        <v>54634</v>
      </c>
      <c r="F285" s="52">
        <v>6200</v>
      </c>
      <c r="G285" s="52">
        <v>60834</v>
      </c>
      <c r="H285" s="52">
        <v>6186</v>
      </c>
      <c r="I285" s="52">
        <v>67020</v>
      </c>
    </row>
    <row r="286" spans="1:9" ht="12.75">
      <c r="A286" s="13" t="str">
        <f>'[1]grunnlag'!B260</f>
        <v>1428 Askvoll</v>
      </c>
      <c r="B286" s="14">
        <v>50818</v>
      </c>
      <c r="C286" s="14">
        <v>0</v>
      </c>
      <c r="D286" s="14">
        <v>0</v>
      </c>
      <c r="E286" s="14">
        <v>50818</v>
      </c>
      <c r="F286" s="52">
        <v>7300</v>
      </c>
      <c r="G286" s="52">
        <v>58118</v>
      </c>
      <c r="H286" s="52">
        <v>469</v>
      </c>
      <c r="I286" s="52">
        <v>58587</v>
      </c>
    </row>
    <row r="287" spans="1:9" ht="12.75">
      <c r="A287" s="15" t="str">
        <f>'[1]grunnlag'!B261</f>
        <v>1429 Fjaler</v>
      </c>
      <c r="B287" s="16">
        <v>41468</v>
      </c>
      <c r="C287" s="16">
        <v>0</v>
      </c>
      <c r="D287" s="16">
        <v>4911</v>
      </c>
      <c r="E287" s="16">
        <v>46379</v>
      </c>
      <c r="F287" s="53">
        <v>5700</v>
      </c>
      <c r="G287" s="53">
        <v>52079</v>
      </c>
      <c r="H287" s="53">
        <v>1813</v>
      </c>
      <c r="I287" s="53">
        <v>53892</v>
      </c>
    </row>
    <row r="288" spans="1:9" ht="12.75">
      <c r="A288" s="13" t="str">
        <f>'[1]grunnlag'!B262</f>
        <v>1430 Gaular</v>
      </c>
      <c r="B288" s="14">
        <v>36758</v>
      </c>
      <c r="C288" s="14">
        <v>0</v>
      </c>
      <c r="D288" s="14">
        <v>4911</v>
      </c>
      <c r="E288" s="14">
        <v>41669</v>
      </c>
      <c r="F288" s="52">
        <v>4200</v>
      </c>
      <c r="G288" s="52">
        <v>45869</v>
      </c>
      <c r="H288" s="52">
        <v>530</v>
      </c>
      <c r="I288" s="52">
        <v>46399</v>
      </c>
    </row>
    <row r="289" spans="1:9" ht="12.75">
      <c r="A289" s="13" t="str">
        <f>'[1]grunnlag'!B263</f>
        <v>1431 Jølster</v>
      </c>
      <c r="B289" s="14">
        <v>35092</v>
      </c>
      <c r="C289" s="14">
        <v>0</v>
      </c>
      <c r="D289" s="14">
        <v>4911</v>
      </c>
      <c r="E289" s="14">
        <v>40003</v>
      </c>
      <c r="F289" s="52">
        <v>3800</v>
      </c>
      <c r="G289" s="52">
        <v>43803</v>
      </c>
      <c r="H289" s="52">
        <v>503</v>
      </c>
      <c r="I289" s="52">
        <v>44306</v>
      </c>
    </row>
    <row r="290" spans="1:9" ht="12.75">
      <c r="A290" s="15" t="str">
        <f>'[1]grunnlag'!B264</f>
        <v>1432 Førde</v>
      </c>
      <c r="B290" s="16">
        <v>50457</v>
      </c>
      <c r="C290" s="16">
        <v>0</v>
      </c>
      <c r="D290" s="16">
        <v>0</v>
      </c>
      <c r="E290" s="16">
        <v>50457</v>
      </c>
      <c r="F290" s="53">
        <v>10200</v>
      </c>
      <c r="G290" s="53">
        <v>60657</v>
      </c>
      <c r="H290" s="53">
        <v>10962</v>
      </c>
      <c r="I290" s="53">
        <v>71619</v>
      </c>
    </row>
    <row r="291" spans="1:9" ht="12.75">
      <c r="A291" s="13" t="str">
        <f>'[1]grunnlag'!B265</f>
        <v>1433 Naustdal</v>
      </c>
      <c r="B291" s="14">
        <v>31142</v>
      </c>
      <c r="C291" s="14">
        <v>0</v>
      </c>
      <c r="D291" s="14">
        <v>4911</v>
      </c>
      <c r="E291" s="14">
        <v>36053</v>
      </c>
      <c r="F291" s="52">
        <v>4100</v>
      </c>
      <c r="G291" s="52">
        <v>40153</v>
      </c>
      <c r="H291" s="52">
        <v>306</v>
      </c>
      <c r="I291" s="52">
        <v>40459</v>
      </c>
    </row>
    <row r="292" spans="1:9" ht="12.75">
      <c r="A292" s="13" t="str">
        <f>'[1]grunnlag'!B266</f>
        <v>1438 Bremanger</v>
      </c>
      <c r="B292" s="14">
        <v>56288</v>
      </c>
      <c r="C292" s="14">
        <v>0</v>
      </c>
      <c r="D292" s="14">
        <v>0</v>
      </c>
      <c r="E292" s="14">
        <v>56288</v>
      </c>
      <c r="F292" s="52">
        <v>6100</v>
      </c>
      <c r="G292" s="52">
        <v>62388</v>
      </c>
      <c r="H292" s="52">
        <v>1560</v>
      </c>
      <c r="I292" s="52">
        <v>63948</v>
      </c>
    </row>
    <row r="293" spans="1:9" ht="12.75">
      <c r="A293" s="15" t="str">
        <f>'[1]grunnlag'!B267</f>
        <v>1439 Vågsøy</v>
      </c>
      <c r="B293" s="16">
        <v>54850</v>
      </c>
      <c r="C293" s="16">
        <v>0</v>
      </c>
      <c r="D293" s="16">
        <v>0</v>
      </c>
      <c r="E293" s="16">
        <v>54850</v>
      </c>
      <c r="F293" s="53">
        <v>8100</v>
      </c>
      <c r="G293" s="53">
        <v>62950</v>
      </c>
      <c r="H293" s="53">
        <v>4842</v>
      </c>
      <c r="I293" s="53">
        <v>67792</v>
      </c>
    </row>
    <row r="294" spans="1:9" ht="12.75">
      <c r="A294" s="13" t="str">
        <f>'[1]grunnlag'!B268</f>
        <v>1441 Selje</v>
      </c>
      <c r="B294" s="14">
        <v>33263</v>
      </c>
      <c r="C294" s="14">
        <v>0</v>
      </c>
      <c r="D294" s="14">
        <v>4911</v>
      </c>
      <c r="E294" s="14">
        <v>38174</v>
      </c>
      <c r="F294" s="52">
        <v>3000</v>
      </c>
      <c r="G294" s="52">
        <v>41174</v>
      </c>
      <c r="H294" s="52">
        <v>855</v>
      </c>
      <c r="I294" s="52">
        <v>42029</v>
      </c>
    </row>
    <row r="295" spans="1:9" ht="12.75">
      <c r="A295" s="13" t="str">
        <f>'[1]grunnlag'!B269</f>
        <v>1443 Eid</v>
      </c>
      <c r="B295" s="14">
        <v>42573</v>
      </c>
      <c r="C295" s="14">
        <v>0</v>
      </c>
      <c r="D295" s="14">
        <v>0</v>
      </c>
      <c r="E295" s="14">
        <v>42573</v>
      </c>
      <c r="F295" s="52">
        <v>5350</v>
      </c>
      <c r="G295" s="52">
        <v>47923</v>
      </c>
      <c r="H295" s="52">
        <v>2750</v>
      </c>
      <c r="I295" s="52">
        <v>50673</v>
      </c>
    </row>
    <row r="296" spans="1:9" ht="12.75">
      <c r="A296" s="15" t="str">
        <f>'[1]grunnlag'!B270</f>
        <v>1444 Hornindal</v>
      </c>
      <c r="B296" s="16">
        <v>18394</v>
      </c>
      <c r="C296" s="16">
        <v>0</v>
      </c>
      <c r="D296" s="16">
        <v>4911</v>
      </c>
      <c r="E296" s="16">
        <v>23305</v>
      </c>
      <c r="F296" s="53">
        <v>2050</v>
      </c>
      <c r="G296" s="53">
        <v>25355</v>
      </c>
      <c r="H296" s="53">
        <v>202</v>
      </c>
      <c r="I296" s="53">
        <v>25557</v>
      </c>
    </row>
    <row r="297" spans="1:9" ht="12.75">
      <c r="A297" s="13" t="str">
        <f>'[1]grunnlag'!B271</f>
        <v>1445 Gloppen</v>
      </c>
      <c r="B297" s="14">
        <v>65981</v>
      </c>
      <c r="C297" s="14">
        <v>0</v>
      </c>
      <c r="D297" s="14">
        <v>0</v>
      </c>
      <c r="E297" s="14">
        <v>65981</v>
      </c>
      <c r="F297" s="52">
        <v>7300</v>
      </c>
      <c r="G297" s="52">
        <v>73281</v>
      </c>
      <c r="H297" s="52">
        <v>5964</v>
      </c>
      <c r="I297" s="52">
        <v>79245</v>
      </c>
    </row>
    <row r="298" spans="1:9" ht="12.75">
      <c r="A298" s="15" t="str">
        <f>'[1]grunnlag'!B272</f>
        <v>1449 Stryn</v>
      </c>
      <c r="B298" s="16">
        <v>67640</v>
      </c>
      <c r="C298" s="16">
        <v>0</v>
      </c>
      <c r="D298" s="16">
        <v>0</v>
      </c>
      <c r="E298" s="16">
        <v>67640</v>
      </c>
      <c r="F298" s="53">
        <v>5800</v>
      </c>
      <c r="G298" s="53">
        <v>73440</v>
      </c>
      <c r="H298" s="53">
        <v>5427</v>
      </c>
      <c r="I298" s="53">
        <v>78867</v>
      </c>
    </row>
    <row r="299" spans="1:9" ht="12.75">
      <c r="A299" s="25" t="str">
        <f>A26</f>
        <v>Fordeles gjennom året</v>
      </c>
      <c r="B299" s="19"/>
      <c r="C299" s="19"/>
      <c r="D299" s="19"/>
      <c r="E299" s="19"/>
      <c r="F299" s="55">
        <v>15599</v>
      </c>
      <c r="G299" s="55">
        <v>15599</v>
      </c>
      <c r="H299" s="55"/>
      <c r="I299" s="55">
        <v>15599</v>
      </c>
    </row>
    <row r="300" spans="1:9" ht="13.5" thickBot="1">
      <c r="A300" s="21" t="str">
        <f>'[1]grunnlag'!A247</f>
        <v>Sogn og Fjordane</v>
      </c>
      <c r="B300" s="22">
        <f aca="true" t="shared" si="11" ref="B300:I300">SUM(B273:B299)</f>
        <v>1086615</v>
      </c>
      <c r="C300" s="22">
        <f t="shared" si="11"/>
        <v>0</v>
      </c>
      <c r="D300" s="22">
        <f t="shared" si="11"/>
        <v>58932</v>
      </c>
      <c r="E300" s="22">
        <f t="shared" si="11"/>
        <v>1145547</v>
      </c>
      <c r="F300" s="45">
        <f t="shared" si="11"/>
        <v>161992</v>
      </c>
      <c r="G300" s="45">
        <f t="shared" si="11"/>
        <v>1307539</v>
      </c>
      <c r="H300" s="45">
        <f t="shared" si="11"/>
        <v>92794</v>
      </c>
      <c r="I300" s="45">
        <f t="shared" si="11"/>
        <v>1400333</v>
      </c>
    </row>
    <row r="301" spans="1:9" ht="12.75">
      <c r="A301" s="13"/>
      <c r="B301" s="14"/>
      <c r="C301" s="14"/>
      <c r="D301" s="14"/>
      <c r="E301" s="14"/>
      <c r="F301" s="52"/>
      <c r="G301" s="52"/>
      <c r="H301" s="52"/>
      <c r="I301" s="52"/>
    </row>
    <row r="302" spans="1:9" ht="12.75">
      <c r="A302" s="13" t="str">
        <f>'[1]grunnlag'!B274</f>
        <v>1502 Molde</v>
      </c>
      <c r="B302" s="14">
        <v>137652</v>
      </c>
      <c r="C302" s="14">
        <v>0</v>
      </c>
      <c r="D302" s="14">
        <v>0</v>
      </c>
      <c r="E302" s="14">
        <v>137652</v>
      </c>
      <c r="F302" s="52">
        <v>3000</v>
      </c>
      <c r="G302" s="52">
        <v>140652</v>
      </c>
      <c r="H302" s="52">
        <v>21580</v>
      </c>
      <c r="I302" s="52">
        <v>162232</v>
      </c>
    </row>
    <row r="303" spans="1:9" ht="12.75">
      <c r="A303" s="13" t="str">
        <f>'[1]grunnlag'!B275</f>
        <v>1503 Kristiansund</v>
      </c>
      <c r="B303" s="14">
        <v>114005</v>
      </c>
      <c r="C303" s="14">
        <v>0</v>
      </c>
      <c r="D303" s="14">
        <v>0</v>
      </c>
      <c r="E303" s="14">
        <v>114005</v>
      </c>
      <c r="F303" s="52">
        <v>3800</v>
      </c>
      <c r="G303" s="52">
        <v>117805</v>
      </c>
      <c r="H303" s="52">
        <v>11221</v>
      </c>
      <c r="I303" s="52">
        <v>129026</v>
      </c>
    </row>
    <row r="304" spans="1:9" ht="12.75">
      <c r="A304" s="15" t="str">
        <f>'[1]grunnlag'!B276</f>
        <v>1504 Ålesund</v>
      </c>
      <c r="B304" s="16">
        <v>195876</v>
      </c>
      <c r="C304" s="16">
        <v>0</v>
      </c>
      <c r="D304" s="16">
        <v>0</v>
      </c>
      <c r="E304" s="16">
        <v>195876</v>
      </c>
      <c r="F304" s="53">
        <v>3900</v>
      </c>
      <c r="G304" s="53">
        <v>199776</v>
      </c>
      <c r="H304" s="53">
        <v>37064</v>
      </c>
      <c r="I304" s="53">
        <v>236840</v>
      </c>
    </row>
    <row r="305" spans="1:9" ht="12.75">
      <c r="A305" s="13" t="str">
        <f>'[1]grunnlag'!B277</f>
        <v>1511 Vanylven</v>
      </c>
      <c r="B305" s="14">
        <v>47629</v>
      </c>
      <c r="C305" s="14">
        <v>0</v>
      </c>
      <c r="D305" s="14">
        <v>0</v>
      </c>
      <c r="E305" s="14">
        <v>47629</v>
      </c>
      <c r="F305" s="52">
        <v>4079</v>
      </c>
      <c r="G305" s="52">
        <v>51708</v>
      </c>
      <c r="H305" s="52">
        <v>3940</v>
      </c>
      <c r="I305" s="52">
        <v>55648</v>
      </c>
    </row>
    <row r="306" spans="1:9" ht="12.75">
      <c r="A306" s="13" t="str">
        <f>'[1]grunnlag'!B278</f>
        <v>1514 Sande</v>
      </c>
      <c r="B306" s="14">
        <v>36471</v>
      </c>
      <c r="C306" s="14">
        <v>0</v>
      </c>
      <c r="D306" s="14">
        <v>4911</v>
      </c>
      <c r="E306" s="14">
        <v>41382</v>
      </c>
      <c r="F306" s="52">
        <v>3990</v>
      </c>
      <c r="G306" s="52">
        <v>45372</v>
      </c>
      <c r="H306" s="52">
        <v>846</v>
      </c>
      <c r="I306" s="52">
        <v>46218</v>
      </c>
    </row>
    <row r="307" spans="1:9" ht="12.75">
      <c r="A307" s="15" t="str">
        <f>'[1]grunnlag'!B279</f>
        <v>1515 Herøy</v>
      </c>
      <c r="B307" s="16">
        <v>59391</v>
      </c>
      <c r="C307" s="16">
        <v>0</v>
      </c>
      <c r="D307" s="16">
        <v>0</v>
      </c>
      <c r="E307" s="16">
        <v>59391</v>
      </c>
      <c r="F307" s="53">
        <v>7836</v>
      </c>
      <c r="G307" s="53">
        <v>67227</v>
      </c>
      <c r="H307" s="53">
        <v>9151</v>
      </c>
      <c r="I307" s="53">
        <v>76378</v>
      </c>
    </row>
    <row r="308" spans="1:9" ht="12.75">
      <c r="A308" s="13" t="str">
        <f>'[1]grunnlag'!B280</f>
        <v>1516 Ulstein</v>
      </c>
      <c r="B308" s="14">
        <v>52315</v>
      </c>
      <c r="C308" s="14">
        <v>0</v>
      </c>
      <c r="D308" s="14">
        <v>0</v>
      </c>
      <c r="E308" s="14">
        <v>52315</v>
      </c>
      <c r="F308" s="52">
        <v>1318</v>
      </c>
      <c r="G308" s="52">
        <v>53633</v>
      </c>
      <c r="H308" s="52">
        <v>11830</v>
      </c>
      <c r="I308" s="52">
        <v>65463</v>
      </c>
    </row>
    <row r="309" spans="1:9" ht="12.75">
      <c r="A309" s="13" t="str">
        <f>'[1]grunnlag'!B281</f>
        <v>1517 Hareid</v>
      </c>
      <c r="B309" s="14">
        <v>35636</v>
      </c>
      <c r="C309" s="14">
        <v>0</v>
      </c>
      <c r="D309" s="14">
        <v>0</v>
      </c>
      <c r="E309" s="14">
        <v>35636</v>
      </c>
      <c r="F309" s="52">
        <v>500</v>
      </c>
      <c r="G309" s="52">
        <v>36136</v>
      </c>
      <c r="H309" s="52">
        <v>2446</v>
      </c>
      <c r="I309" s="52">
        <v>38582</v>
      </c>
    </row>
    <row r="310" spans="1:9" ht="12.75">
      <c r="A310" s="15" t="str">
        <f>'[1]grunnlag'!B282</f>
        <v>1519 Volda</v>
      </c>
      <c r="B310" s="16">
        <v>69794</v>
      </c>
      <c r="C310" s="16">
        <v>0</v>
      </c>
      <c r="D310" s="16">
        <v>0</v>
      </c>
      <c r="E310" s="16">
        <v>69794</v>
      </c>
      <c r="F310" s="53">
        <v>1100</v>
      </c>
      <c r="G310" s="53">
        <v>70894</v>
      </c>
      <c r="H310" s="53">
        <v>3186</v>
      </c>
      <c r="I310" s="53">
        <v>74080</v>
      </c>
    </row>
    <row r="311" spans="1:9" ht="12.75">
      <c r="A311" s="13" t="str">
        <f>'[1]grunnlag'!B283</f>
        <v>1520 Ørsta</v>
      </c>
      <c r="B311" s="14">
        <v>79389</v>
      </c>
      <c r="C311" s="14">
        <v>0</v>
      </c>
      <c r="D311" s="14">
        <v>0</v>
      </c>
      <c r="E311" s="14">
        <v>79389</v>
      </c>
      <c r="F311" s="52">
        <v>1100</v>
      </c>
      <c r="G311" s="52">
        <v>80489</v>
      </c>
      <c r="H311" s="52">
        <v>7202</v>
      </c>
      <c r="I311" s="52">
        <v>87691</v>
      </c>
    </row>
    <row r="312" spans="1:9" ht="12.75">
      <c r="A312" s="13" t="str">
        <f>'[1]grunnlag'!B284</f>
        <v>1523 Ørskog</v>
      </c>
      <c r="B312" s="14">
        <v>31751</v>
      </c>
      <c r="C312" s="14">
        <v>0</v>
      </c>
      <c r="D312" s="14">
        <v>4911</v>
      </c>
      <c r="E312" s="14">
        <v>36662</v>
      </c>
      <c r="F312" s="52">
        <v>3150</v>
      </c>
      <c r="G312" s="52">
        <v>39812</v>
      </c>
      <c r="H312" s="52">
        <v>1096</v>
      </c>
      <c r="I312" s="52">
        <v>40908</v>
      </c>
    </row>
    <row r="313" spans="1:9" ht="12.75">
      <c r="A313" s="15" t="str">
        <f>'[1]grunnlag'!B285</f>
        <v>1524 Norddal</v>
      </c>
      <c r="B313" s="16">
        <v>26759</v>
      </c>
      <c r="C313" s="16">
        <v>0</v>
      </c>
      <c r="D313" s="16">
        <v>0</v>
      </c>
      <c r="E313" s="16">
        <v>26759</v>
      </c>
      <c r="F313" s="53">
        <v>4259</v>
      </c>
      <c r="G313" s="53">
        <v>31018</v>
      </c>
      <c r="H313" s="53">
        <v>1743</v>
      </c>
      <c r="I313" s="53">
        <v>32761</v>
      </c>
    </row>
    <row r="314" spans="1:9" ht="12.75">
      <c r="A314" s="13" t="str">
        <f>'[1]grunnlag'!B286</f>
        <v>1525 Stranda</v>
      </c>
      <c r="B314" s="14">
        <v>44671</v>
      </c>
      <c r="C314" s="14">
        <v>0</v>
      </c>
      <c r="D314" s="14">
        <v>0</v>
      </c>
      <c r="E314" s="14">
        <v>44671</v>
      </c>
      <c r="F314" s="52">
        <v>5360</v>
      </c>
      <c r="G314" s="52">
        <v>50031</v>
      </c>
      <c r="H314" s="52">
        <v>4522</v>
      </c>
      <c r="I314" s="52">
        <v>54553</v>
      </c>
    </row>
    <row r="315" spans="1:9" ht="12.75">
      <c r="A315" s="13" t="str">
        <f>'[1]grunnlag'!B287</f>
        <v>1526 Stordal</v>
      </c>
      <c r="B315" s="14">
        <v>13214</v>
      </c>
      <c r="C315" s="14">
        <v>0</v>
      </c>
      <c r="D315" s="14">
        <v>4911</v>
      </c>
      <c r="E315" s="14">
        <v>18125</v>
      </c>
      <c r="F315" s="52">
        <v>1203</v>
      </c>
      <c r="G315" s="52">
        <v>19328</v>
      </c>
      <c r="H315" s="52">
        <v>646</v>
      </c>
      <c r="I315" s="52">
        <v>19974</v>
      </c>
    </row>
    <row r="316" spans="1:9" ht="12.75">
      <c r="A316" s="15" t="str">
        <f>'[1]grunnlag'!B288</f>
        <v>1528 Sykkylven</v>
      </c>
      <c r="B316" s="16">
        <v>50068</v>
      </c>
      <c r="C316" s="16">
        <v>0</v>
      </c>
      <c r="D316" s="16">
        <v>0</v>
      </c>
      <c r="E316" s="16">
        <v>50068</v>
      </c>
      <c r="F316" s="53">
        <v>900</v>
      </c>
      <c r="G316" s="53">
        <v>50968</v>
      </c>
      <c r="H316" s="53">
        <v>19007</v>
      </c>
      <c r="I316" s="53">
        <v>69975</v>
      </c>
    </row>
    <row r="317" spans="1:9" ht="12.75">
      <c r="A317" s="13" t="str">
        <f>'[1]grunnlag'!B289</f>
        <v>1529 Skodje</v>
      </c>
      <c r="B317" s="14">
        <v>35979</v>
      </c>
      <c r="C317" s="14">
        <v>0</v>
      </c>
      <c r="D317" s="14">
        <v>0</v>
      </c>
      <c r="E317" s="14">
        <v>35979</v>
      </c>
      <c r="F317" s="52">
        <v>300</v>
      </c>
      <c r="G317" s="52">
        <v>36279</v>
      </c>
      <c r="H317" s="52">
        <v>1577</v>
      </c>
      <c r="I317" s="52">
        <v>37856</v>
      </c>
    </row>
    <row r="318" spans="1:9" ht="12.75">
      <c r="A318" s="13" t="str">
        <f>'[1]grunnlag'!B290</f>
        <v>1531 Sula</v>
      </c>
      <c r="B318" s="14">
        <v>54539</v>
      </c>
      <c r="C318" s="14">
        <v>0</v>
      </c>
      <c r="D318" s="14">
        <v>0</v>
      </c>
      <c r="E318" s="14">
        <v>54539</v>
      </c>
      <c r="F318" s="52">
        <v>2000</v>
      </c>
      <c r="G318" s="52">
        <v>56539</v>
      </c>
      <c r="H318" s="52">
        <v>6466</v>
      </c>
      <c r="I318" s="52">
        <v>63005</v>
      </c>
    </row>
    <row r="319" spans="1:9" ht="12.75">
      <c r="A319" s="15" t="str">
        <f>'[1]grunnlag'!B291</f>
        <v>1532 Giske</v>
      </c>
      <c r="B319" s="16">
        <v>41996</v>
      </c>
      <c r="C319" s="16">
        <v>0</v>
      </c>
      <c r="D319" s="16">
        <v>0</v>
      </c>
      <c r="E319" s="16">
        <v>41996</v>
      </c>
      <c r="F319" s="53">
        <v>900</v>
      </c>
      <c r="G319" s="53">
        <v>42896</v>
      </c>
      <c r="H319" s="53">
        <v>2356</v>
      </c>
      <c r="I319" s="53">
        <v>45252</v>
      </c>
    </row>
    <row r="320" spans="1:9" ht="12.75">
      <c r="A320" s="13" t="str">
        <f>'[1]grunnlag'!B292</f>
        <v>1534 Haram</v>
      </c>
      <c r="B320" s="14">
        <v>77995</v>
      </c>
      <c r="C320" s="14">
        <v>0</v>
      </c>
      <c r="D320" s="14">
        <v>0</v>
      </c>
      <c r="E320" s="14">
        <v>77995</v>
      </c>
      <c r="F320" s="52">
        <v>7401</v>
      </c>
      <c r="G320" s="52">
        <v>85396</v>
      </c>
      <c r="H320" s="52">
        <v>9701</v>
      </c>
      <c r="I320" s="52">
        <v>95097</v>
      </c>
    </row>
    <row r="321" spans="1:9" ht="12.75">
      <c r="A321" s="13" t="str">
        <f>'[1]grunnlag'!B293</f>
        <v>1535 Vestnes</v>
      </c>
      <c r="B321" s="14">
        <v>103004</v>
      </c>
      <c r="C321" s="14">
        <v>0</v>
      </c>
      <c r="D321" s="14">
        <v>0</v>
      </c>
      <c r="E321" s="14">
        <v>103004</v>
      </c>
      <c r="F321" s="52">
        <v>350</v>
      </c>
      <c r="G321" s="52">
        <v>103354</v>
      </c>
      <c r="H321" s="52">
        <v>4481</v>
      </c>
      <c r="I321" s="52">
        <v>107835</v>
      </c>
    </row>
    <row r="322" spans="1:9" ht="12.75">
      <c r="A322" s="15" t="str">
        <f>'[1]grunnlag'!B294</f>
        <v>1539 Rauma</v>
      </c>
      <c r="B322" s="16">
        <v>73824</v>
      </c>
      <c r="C322" s="16">
        <v>0</v>
      </c>
      <c r="D322" s="16">
        <v>0</v>
      </c>
      <c r="E322" s="16">
        <v>73824</v>
      </c>
      <c r="F322" s="53">
        <v>8471</v>
      </c>
      <c r="G322" s="53">
        <v>82295</v>
      </c>
      <c r="H322" s="53">
        <v>10567</v>
      </c>
      <c r="I322" s="53">
        <v>92862</v>
      </c>
    </row>
    <row r="323" spans="1:9" ht="12.75">
      <c r="A323" s="13" t="str">
        <f>'[1]grunnlag'!B295</f>
        <v>1543 Nesset</v>
      </c>
      <c r="B323" s="14">
        <v>40446</v>
      </c>
      <c r="C323" s="14">
        <v>0</v>
      </c>
      <c r="D323" s="14">
        <v>982</v>
      </c>
      <c r="E323" s="14">
        <v>41428</v>
      </c>
      <c r="F323" s="52">
        <v>3383</v>
      </c>
      <c r="G323" s="52">
        <v>44811</v>
      </c>
      <c r="H323" s="52">
        <v>966</v>
      </c>
      <c r="I323" s="52">
        <v>45777</v>
      </c>
    </row>
    <row r="324" spans="1:9" ht="12.75">
      <c r="A324" s="13" t="str">
        <f>'[1]grunnlag'!B296</f>
        <v>1545 Midsund</v>
      </c>
      <c r="B324" s="14">
        <v>25493</v>
      </c>
      <c r="C324" s="14">
        <v>0</v>
      </c>
      <c r="D324" s="14">
        <v>4911</v>
      </c>
      <c r="E324" s="14">
        <v>30404</v>
      </c>
      <c r="F324" s="52">
        <v>2894</v>
      </c>
      <c r="G324" s="52">
        <v>33298</v>
      </c>
      <c r="H324" s="52">
        <v>1676</v>
      </c>
      <c r="I324" s="52">
        <v>34974</v>
      </c>
    </row>
    <row r="325" spans="1:9" ht="12.75">
      <c r="A325" s="15" t="str">
        <f>'[1]grunnlag'!B297</f>
        <v>1546 Sandøy</v>
      </c>
      <c r="B325" s="16">
        <v>21868</v>
      </c>
      <c r="C325" s="16">
        <v>0</v>
      </c>
      <c r="D325" s="16">
        <v>4911</v>
      </c>
      <c r="E325" s="16">
        <v>26779</v>
      </c>
      <c r="F325" s="53">
        <v>3941</v>
      </c>
      <c r="G325" s="53">
        <v>30720</v>
      </c>
      <c r="H325" s="53">
        <v>4288</v>
      </c>
      <c r="I325" s="53">
        <v>35008</v>
      </c>
    </row>
    <row r="326" spans="1:9" ht="12.75">
      <c r="A326" s="13" t="str">
        <f>'[1]grunnlag'!B298</f>
        <v>1547 Aukra</v>
      </c>
      <c r="B326" s="14">
        <v>30286</v>
      </c>
      <c r="C326" s="14">
        <v>0</v>
      </c>
      <c r="D326" s="14">
        <v>2947</v>
      </c>
      <c r="E326" s="14">
        <v>33233</v>
      </c>
      <c r="F326" s="52">
        <v>2670</v>
      </c>
      <c r="G326" s="52">
        <v>35903</v>
      </c>
      <c r="H326" s="52">
        <v>573</v>
      </c>
      <c r="I326" s="52">
        <v>36476</v>
      </c>
    </row>
    <row r="327" spans="1:9" ht="12.75">
      <c r="A327" s="13" t="str">
        <f>'[1]grunnlag'!B299</f>
        <v>1548 Fræna</v>
      </c>
      <c r="B327" s="14">
        <v>74842</v>
      </c>
      <c r="C327" s="14">
        <v>0</v>
      </c>
      <c r="D327" s="14">
        <v>0</v>
      </c>
      <c r="E327" s="14">
        <v>74842</v>
      </c>
      <c r="F327" s="52">
        <v>2200</v>
      </c>
      <c r="G327" s="52">
        <v>77042</v>
      </c>
      <c r="H327" s="52">
        <v>3869</v>
      </c>
      <c r="I327" s="52">
        <v>80911</v>
      </c>
    </row>
    <row r="328" spans="1:9" ht="12.75">
      <c r="A328" s="15" t="str">
        <f>'[1]grunnlag'!B300</f>
        <v>1551 Eide</v>
      </c>
      <c r="B328" s="16">
        <v>30481</v>
      </c>
      <c r="C328" s="16">
        <v>0</v>
      </c>
      <c r="D328" s="16">
        <v>0</v>
      </c>
      <c r="E328" s="16">
        <v>30481</v>
      </c>
      <c r="F328" s="53">
        <v>3456</v>
      </c>
      <c r="G328" s="53">
        <v>33937</v>
      </c>
      <c r="H328" s="53">
        <v>2353</v>
      </c>
      <c r="I328" s="53">
        <v>36290</v>
      </c>
    </row>
    <row r="329" spans="1:9" ht="12.75">
      <c r="A329" s="13" t="str">
        <f>'[1]grunnlag'!B301</f>
        <v>1554 Averøy</v>
      </c>
      <c r="B329" s="14">
        <v>47113</v>
      </c>
      <c r="C329" s="14">
        <v>0</v>
      </c>
      <c r="D329" s="14">
        <v>0</v>
      </c>
      <c r="E329" s="14">
        <v>47113</v>
      </c>
      <c r="F329" s="52">
        <v>994</v>
      </c>
      <c r="G329" s="52">
        <v>48107</v>
      </c>
      <c r="H329" s="52">
        <v>2936</v>
      </c>
      <c r="I329" s="52">
        <v>51043</v>
      </c>
    </row>
    <row r="330" spans="1:9" ht="12.75">
      <c r="A330" s="13" t="str">
        <f>'[1]grunnlag'!B302</f>
        <v>1556 Frei</v>
      </c>
      <c r="B330" s="14">
        <v>38573</v>
      </c>
      <c r="C330" s="14">
        <v>0</v>
      </c>
      <c r="D330" s="14">
        <v>0</v>
      </c>
      <c r="E330" s="14">
        <v>38573</v>
      </c>
      <c r="F330" s="52">
        <v>800</v>
      </c>
      <c r="G330" s="52">
        <v>39373</v>
      </c>
      <c r="H330" s="52">
        <v>589</v>
      </c>
      <c r="I330" s="52">
        <v>39962</v>
      </c>
    </row>
    <row r="331" spans="1:9" ht="12.75">
      <c r="A331" s="15" t="str">
        <f>'[1]grunnlag'!B303</f>
        <v>1557 Gjemnes</v>
      </c>
      <c r="B331" s="16">
        <v>32759</v>
      </c>
      <c r="C331" s="16">
        <v>0</v>
      </c>
      <c r="D331" s="16">
        <v>4911</v>
      </c>
      <c r="E331" s="16">
        <v>37670</v>
      </c>
      <c r="F331" s="53">
        <v>3225</v>
      </c>
      <c r="G331" s="53">
        <v>40895</v>
      </c>
      <c r="H331" s="53">
        <v>361</v>
      </c>
      <c r="I331" s="53">
        <v>41256</v>
      </c>
    </row>
    <row r="332" spans="1:9" ht="12.75">
      <c r="A332" s="13" t="str">
        <f>'[1]grunnlag'!B304</f>
        <v>1560 Tingvoll</v>
      </c>
      <c r="B332" s="14">
        <v>42204</v>
      </c>
      <c r="C332" s="14">
        <v>0</v>
      </c>
      <c r="D332" s="14">
        <v>1964</v>
      </c>
      <c r="E332" s="14">
        <v>44168</v>
      </c>
      <c r="F332" s="52">
        <v>4053</v>
      </c>
      <c r="G332" s="52">
        <v>48221</v>
      </c>
      <c r="H332" s="52">
        <v>1053</v>
      </c>
      <c r="I332" s="52">
        <v>49274</v>
      </c>
    </row>
    <row r="333" spans="1:9" ht="12.75">
      <c r="A333" s="13" t="str">
        <f>'[1]grunnlag'!B305</f>
        <v>1563 Sunndal</v>
      </c>
      <c r="B333" s="14">
        <v>53989</v>
      </c>
      <c r="C333" s="14">
        <v>0</v>
      </c>
      <c r="D333" s="14">
        <v>0</v>
      </c>
      <c r="E333" s="14">
        <v>53989</v>
      </c>
      <c r="F333" s="52">
        <v>12789</v>
      </c>
      <c r="G333" s="52">
        <v>66778</v>
      </c>
      <c r="H333" s="52">
        <v>13419</v>
      </c>
      <c r="I333" s="52">
        <v>80197</v>
      </c>
    </row>
    <row r="334" spans="1:9" ht="12.75">
      <c r="A334" s="15" t="str">
        <f>'[1]grunnlag'!B306</f>
        <v>1566 Surnadal</v>
      </c>
      <c r="B334" s="16">
        <v>70114</v>
      </c>
      <c r="C334" s="16">
        <v>0</v>
      </c>
      <c r="D334" s="16">
        <v>0</v>
      </c>
      <c r="E334" s="16">
        <v>70114</v>
      </c>
      <c r="F334" s="53">
        <v>12704</v>
      </c>
      <c r="G334" s="53">
        <v>82818</v>
      </c>
      <c r="H334" s="53">
        <v>6123</v>
      </c>
      <c r="I334" s="53">
        <v>88941</v>
      </c>
    </row>
    <row r="335" spans="1:9" ht="12.75">
      <c r="A335" s="13" t="str">
        <f>'[1]grunnlag'!B307</f>
        <v>1567 Rindal</v>
      </c>
      <c r="B335" s="14">
        <v>29140</v>
      </c>
      <c r="C335" s="14">
        <v>0</v>
      </c>
      <c r="D335" s="14">
        <v>4911</v>
      </c>
      <c r="E335" s="14">
        <v>34051</v>
      </c>
      <c r="F335" s="52">
        <v>4328</v>
      </c>
      <c r="G335" s="52">
        <v>38379</v>
      </c>
      <c r="H335" s="52">
        <v>812</v>
      </c>
      <c r="I335" s="52">
        <v>39191</v>
      </c>
    </row>
    <row r="336" spans="1:9" ht="12.75">
      <c r="A336" s="28" t="str">
        <f>'[1]grunnlag'!B308</f>
        <v>1571 Halsa</v>
      </c>
      <c r="B336" s="27">
        <v>29225</v>
      </c>
      <c r="C336" s="27">
        <v>0</v>
      </c>
      <c r="D336" s="27">
        <v>4911</v>
      </c>
      <c r="E336" s="27">
        <v>34136</v>
      </c>
      <c r="F336" s="57">
        <v>3601</v>
      </c>
      <c r="G336" s="57">
        <v>37737</v>
      </c>
      <c r="H336" s="57">
        <v>359</v>
      </c>
      <c r="I336" s="57">
        <v>38096</v>
      </c>
    </row>
    <row r="337" spans="1:9" ht="12.75">
      <c r="A337" s="28" t="str">
        <f>'[1]grunnlag'!B309</f>
        <v>1573 Smøla</v>
      </c>
      <c r="B337" s="27">
        <v>30558</v>
      </c>
      <c r="C337" s="27">
        <v>0</v>
      </c>
      <c r="D337" s="27">
        <v>4911</v>
      </c>
      <c r="E337" s="27">
        <v>35469</v>
      </c>
      <c r="F337" s="57">
        <v>7096</v>
      </c>
      <c r="G337" s="57">
        <v>42565</v>
      </c>
      <c r="H337" s="57">
        <v>447</v>
      </c>
      <c r="I337" s="57">
        <v>43012</v>
      </c>
    </row>
    <row r="338" spans="1:9" ht="12.75">
      <c r="A338" s="23" t="str">
        <f>'[1]grunnlag'!B310</f>
        <v>1576 Aure</v>
      </c>
      <c r="B338" s="24">
        <v>65492</v>
      </c>
      <c r="C338" s="24">
        <v>0</v>
      </c>
      <c r="D338" s="24">
        <v>0</v>
      </c>
      <c r="E338" s="24">
        <v>65492</v>
      </c>
      <c r="F338" s="56">
        <v>8396</v>
      </c>
      <c r="G338" s="56">
        <v>73888</v>
      </c>
      <c r="H338" s="56">
        <v>2614</v>
      </c>
      <c r="I338" s="56">
        <v>76502</v>
      </c>
    </row>
    <row r="339" spans="1:9" ht="12.75">
      <c r="A339" s="25" t="str">
        <f>A26</f>
        <v>Fordeles gjennom året</v>
      </c>
      <c r="B339" s="19"/>
      <c r="C339" s="19"/>
      <c r="D339" s="19"/>
      <c r="E339" s="19"/>
      <c r="F339" s="55">
        <v>16100</v>
      </c>
      <c r="G339" s="55">
        <v>16100</v>
      </c>
      <c r="H339" s="55"/>
      <c r="I339" s="55">
        <v>16100</v>
      </c>
    </row>
    <row r="340" spans="1:9" ht="13.5" thickBot="1">
      <c r="A340" s="21" t="str">
        <f>'[1]grunnlag'!A274</f>
        <v>Møre og Romsdal</v>
      </c>
      <c r="B340" s="22">
        <f aca="true" t="shared" si="12" ref="B340:I340">SUM(B302:B339)</f>
        <v>2044541</v>
      </c>
      <c r="C340" s="22">
        <f t="shared" si="12"/>
        <v>0</v>
      </c>
      <c r="D340" s="22">
        <f t="shared" si="12"/>
        <v>50092</v>
      </c>
      <c r="E340" s="22">
        <f t="shared" si="12"/>
        <v>2094633</v>
      </c>
      <c r="F340" s="45">
        <f t="shared" si="12"/>
        <v>157547</v>
      </c>
      <c r="G340" s="45">
        <f t="shared" si="12"/>
        <v>2252180</v>
      </c>
      <c r="H340" s="45">
        <f t="shared" si="12"/>
        <v>213066</v>
      </c>
      <c r="I340" s="45">
        <f t="shared" si="12"/>
        <v>2465246</v>
      </c>
    </row>
    <row r="341" spans="1:9" ht="12.75">
      <c r="A341" s="13"/>
      <c r="B341" s="14"/>
      <c r="C341" s="14"/>
      <c r="D341" s="14"/>
      <c r="E341" s="14"/>
      <c r="F341" s="52"/>
      <c r="G341" s="52"/>
      <c r="H341" s="52"/>
      <c r="I341" s="52"/>
    </row>
    <row r="342" spans="1:9" ht="12.75">
      <c r="A342" s="13" t="str">
        <f>'[1]grunnlag'!B312</f>
        <v>1601 Trondheim</v>
      </c>
      <c r="B342" s="14">
        <v>650842</v>
      </c>
      <c r="C342" s="14">
        <v>0</v>
      </c>
      <c r="D342" s="14">
        <v>0</v>
      </c>
      <c r="E342" s="14">
        <v>650842</v>
      </c>
      <c r="F342" s="52">
        <v>21810</v>
      </c>
      <c r="G342" s="52">
        <v>672652</v>
      </c>
      <c r="H342" s="52">
        <v>178720</v>
      </c>
      <c r="I342" s="52">
        <v>851372</v>
      </c>
    </row>
    <row r="343" spans="1:9" ht="12.75">
      <c r="A343" s="13" t="str">
        <f>'[1]grunnlag'!B313</f>
        <v>1612 Hemne</v>
      </c>
      <c r="B343" s="14">
        <v>35540</v>
      </c>
      <c r="C343" s="14">
        <v>0</v>
      </c>
      <c r="D343" s="14">
        <v>0</v>
      </c>
      <c r="E343" s="14">
        <v>35540</v>
      </c>
      <c r="F343" s="52">
        <v>6898</v>
      </c>
      <c r="G343" s="52">
        <v>42438</v>
      </c>
      <c r="H343" s="52">
        <v>1593</v>
      </c>
      <c r="I343" s="52">
        <v>44031</v>
      </c>
    </row>
    <row r="344" spans="1:9" ht="12.75">
      <c r="A344" s="15" t="str">
        <f>'[1]grunnlag'!B314</f>
        <v>1613 Snillfjord</v>
      </c>
      <c r="B344" s="16">
        <v>21243</v>
      </c>
      <c r="C344" s="16">
        <v>0</v>
      </c>
      <c r="D344" s="16">
        <v>4911</v>
      </c>
      <c r="E344" s="16">
        <v>26154</v>
      </c>
      <c r="F344" s="53">
        <v>5249</v>
      </c>
      <c r="G344" s="53">
        <v>31403</v>
      </c>
      <c r="H344" s="53">
        <v>66</v>
      </c>
      <c r="I344" s="53">
        <v>31469</v>
      </c>
    </row>
    <row r="345" spans="1:9" ht="12.75">
      <c r="A345" s="13" t="str">
        <f>'[1]grunnlag'!B315</f>
        <v>1617 Hitra</v>
      </c>
      <c r="B345" s="14">
        <v>50282</v>
      </c>
      <c r="C345" s="14">
        <v>0</v>
      </c>
      <c r="D345" s="14">
        <v>0</v>
      </c>
      <c r="E345" s="14">
        <v>50282</v>
      </c>
      <c r="F345" s="52">
        <v>19560</v>
      </c>
      <c r="G345" s="52">
        <v>69842</v>
      </c>
      <c r="H345" s="52">
        <v>1594</v>
      </c>
      <c r="I345" s="52">
        <v>71436</v>
      </c>
    </row>
    <row r="346" spans="1:9" ht="12.75">
      <c r="A346" s="13" t="str">
        <f>'[1]grunnlag'!B316</f>
        <v>1620 Frøya</v>
      </c>
      <c r="B346" s="14">
        <v>48916</v>
      </c>
      <c r="C346" s="14">
        <v>0</v>
      </c>
      <c r="D346" s="14">
        <v>0</v>
      </c>
      <c r="E346" s="14">
        <v>48916</v>
      </c>
      <c r="F346" s="52">
        <v>10197</v>
      </c>
      <c r="G346" s="52">
        <v>59113</v>
      </c>
      <c r="H346" s="52">
        <v>1053</v>
      </c>
      <c r="I346" s="52">
        <v>60166</v>
      </c>
    </row>
    <row r="347" spans="1:9" ht="12.75">
      <c r="A347" s="15" t="str">
        <f>'[1]grunnlag'!B317</f>
        <v>1621 Ørland</v>
      </c>
      <c r="B347" s="16">
        <v>36884</v>
      </c>
      <c r="C347" s="16">
        <v>0</v>
      </c>
      <c r="D347" s="16">
        <v>0</v>
      </c>
      <c r="E347" s="16">
        <v>36884</v>
      </c>
      <c r="F347" s="53">
        <v>5269</v>
      </c>
      <c r="G347" s="53">
        <v>42153</v>
      </c>
      <c r="H347" s="53">
        <v>3037</v>
      </c>
      <c r="I347" s="53">
        <v>45190</v>
      </c>
    </row>
    <row r="348" spans="1:9" ht="12.75">
      <c r="A348" s="13" t="str">
        <f>'[1]grunnlag'!B318</f>
        <v>1622 Agdenes</v>
      </c>
      <c r="B348" s="14">
        <v>32326</v>
      </c>
      <c r="C348" s="14">
        <v>0</v>
      </c>
      <c r="D348" s="14">
        <v>4911</v>
      </c>
      <c r="E348" s="14">
        <v>37237</v>
      </c>
      <c r="F348" s="52">
        <v>2035</v>
      </c>
      <c r="G348" s="52">
        <v>39272</v>
      </c>
      <c r="H348" s="52">
        <v>484</v>
      </c>
      <c r="I348" s="52">
        <v>39756</v>
      </c>
    </row>
    <row r="349" spans="1:9" ht="12.75">
      <c r="A349" s="13" t="str">
        <f>'[1]grunnlag'!B319</f>
        <v>1624 Rissa</v>
      </c>
      <c r="B349" s="14">
        <v>70765</v>
      </c>
      <c r="C349" s="14">
        <v>0</v>
      </c>
      <c r="D349" s="14">
        <v>0</v>
      </c>
      <c r="E349" s="14">
        <v>70765</v>
      </c>
      <c r="F349" s="52">
        <v>7166</v>
      </c>
      <c r="G349" s="52">
        <v>77931</v>
      </c>
      <c r="H349" s="52">
        <v>1793</v>
      </c>
      <c r="I349" s="52">
        <v>79724</v>
      </c>
    </row>
    <row r="350" spans="1:9" ht="12.75">
      <c r="A350" s="15" t="str">
        <f>'[1]grunnlag'!B320</f>
        <v>1627 Bjugn</v>
      </c>
      <c r="B350" s="16">
        <v>46562</v>
      </c>
      <c r="C350" s="16">
        <v>0</v>
      </c>
      <c r="D350" s="16">
        <v>0</v>
      </c>
      <c r="E350" s="16">
        <v>46562</v>
      </c>
      <c r="F350" s="53">
        <v>4915</v>
      </c>
      <c r="G350" s="53">
        <v>51477</v>
      </c>
      <c r="H350" s="53">
        <v>1472</v>
      </c>
      <c r="I350" s="53">
        <v>52949</v>
      </c>
    </row>
    <row r="351" spans="1:9" ht="12.75">
      <c r="A351" s="13" t="str">
        <f>'[1]grunnlag'!B321</f>
        <v>1630 Åfjord</v>
      </c>
      <c r="B351" s="14">
        <v>42762</v>
      </c>
      <c r="C351" s="14">
        <v>0</v>
      </c>
      <c r="D351" s="14">
        <v>0</v>
      </c>
      <c r="E351" s="14">
        <v>42762</v>
      </c>
      <c r="F351" s="52">
        <v>10811</v>
      </c>
      <c r="G351" s="52">
        <v>53573</v>
      </c>
      <c r="H351" s="52">
        <v>1284</v>
      </c>
      <c r="I351" s="52">
        <v>54857</v>
      </c>
    </row>
    <row r="352" spans="1:9" ht="12.75">
      <c r="A352" s="13" t="str">
        <f>'[1]grunnlag'!B322</f>
        <v>1632 Roan</v>
      </c>
      <c r="B352" s="14">
        <v>21808</v>
      </c>
      <c r="C352" s="14">
        <v>0</v>
      </c>
      <c r="D352" s="14">
        <v>4911</v>
      </c>
      <c r="E352" s="14">
        <v>26719</v>
      </c>
      <c r="F352" s="52">
        <v>5417</v>
      </c>
      <c r="G352" s="52">
        <v>32136</v>
      </c>
      <c r="H352" s="52">
        <v>112</v>
      </c>
      <c r="I352" s="52">
        <v>32248</v>
      </c>
    </row>
    <row r="353" spans="1:9" ht="12.75">
      <c r="A353" s="15" t="str">
        <f>'[1]grunnlag'!B323</f>
        <v>1633 Osen</v>
      </c>
      <c r="B353" s="16">
        <v>20925</v>
      </c>
      <c r="C353" s="16">
        <v>0</v>
      </c>
      <c r="D353" s="16">
        <v>4911</v>
      </c>
      <c r="E353" s="16">
        <v>25836</v>
      </c>
      <c r="F353" s="53">
        <v>3729</v>
      </c>
      <c r="G353" s="53">
        <v>29565</v>
      </c>
      <c r="H353" s="53">
        <v>142</v>
      </c>
      <c r="I353" s="53">
        <v>29707</v>
      </c>
    </row>
    <row r="354" spans="1:9" ht="12.75">
      <c r="A354" s="13" t="str">
        <f>'[1]grunnlag'!B324</f>
        <v>1634 Oppdal</v>
      </c>
      <c r="B354" s="14">
        <v>52302</v>
      </c>
      <c r="C354" s="14">
        <v>0</v>
      </c>
      <c r="D354" s="14">
        <v>0</v>
      </c>
      <c r="E354" s="14">
        <v>52302</v>
      </c>
      <c r="F354" s="52">
        <v>10946</v>
      </c>
      <c r="G354" s="52">
        <v>63248</v>
      </c>
      <c r="H354" s="52">
        <v>4962</v>
      </c>
      <c r="I354" s="52">
        <v>68210</v>
      </c>
    </row>
    <row r="355" spans="1:9" ht="12.75">
      <c r="A355" s="13" t="str">
        <f>'[1]grunnlag'!B325</f>
        <v>1635 Rennebu</v>
      </c>
      <c r="B355" s="14">
        <v>35612</v>
      </c>
      <c r="C355" s="14">
        <v>0</v>
      </c>
      <c r="D355" s="14">
        <v>4911</v>
      </c>
      <c r="E355" s="14">
        <v>40523</v>
      </c>
      <c r="F355" s="52">
        <v>3254</v>
      </c>
      <c r="G355" s="52">
        <v>43777</v>
      </c>
      <c r="H355" s="52">
        <v>581</v>
      </c>
      <c r="I355" s="52">
        <v>44358</v>
      </c>
    </row>
    <row r="356" spans="1:9" ht="12.75">
      <c r="A356" s="15" t="str">
        <f>'[1]grunnlag'!B326</f>
        <v>1636 Meldal</v>
      </c>
      <c r="B356" s="16">
        <v>62005</v>
      </c>
      <c r="C356" s="16">
        <v>0</v>
      </c>
      <c r="D356" s="16">
        <v>0</v>
      </c>
      <c r="E356" s="16">
        <v>62005</v>
      </c>
      <c r="F356" s="53">
        <v>5273</v>
      </c>
      <c r="G356" s="53">
        <v>67278</v>
      </c>
      <c r="H356" s="53">
        <v>1178</v>
      </c>
      <c r="I356" s="53">
        <v>68456</v>
      </c>
    </row>
    <row r="357" spans="1:9" ht="12.75">
      <c r="A357" s="13" t="str">
        <f>'[1]grunnlag'!B327</f>
        <v>1638 Orkdal</v>
      </c>
      <c r="B357" s="14">
        <v>68262</v>
      </c>
      <c r="C357" s="14">
        <v>0</v>
      </c>
      <c r="D357" s="14">
        <v>0</v>
      </c>
      <c r="E357" s="14">
        <v>68262</v>
      </c>
      <c r="F357" s="52">
        <v>1630</v>
      </c>
      <c r="G357" s="52">
        <v>69892</v>
      </c>
      <c r="H357" s="52">
        <v>4443</v>
      </c>
      <c r="I357" s="52">
        <v>74335</v>
      </c>
    </row>
    <row r="358" spans="1:9" ht="12.75">
      <c r="A358" s="13" t="str">
        <f>'[1]grunnlag'!B328</f>
        <v>1640 Røros</v>
      </c>
      <c r="B358" s="14">
        <v>55155</v>
      </c>
      <c r="C358" s="14">
        <v>0</v>
      </c>
      <c r="D358" s="14">
        <v>0</v>
      </c>
      <c r="E358" s="14">
        <v>55155</v>
      </c>
      <c r="F358" s="52">
        <v>10340</v>
      </c>
      <c r="G358" s="52">
        <v>65495</v>
      </c>
      <c r="H358" s="52">
        <v>2800</v>
      </c>
      <c r="I358" s="52">
        <v>68295</v>
      </c>
    </row>
    <row r="359" spans="1:9" ht="12.75">
      <c r="A359" s="15" t="str">
        <f>'[1]grunnlag'!B329</f>
        <v>1644 Holtålen</v>
      </c>
      <c r="B359" s="16">
        <v>31592</v>
      </c>
      <c r="C359" s="16">
        <v>0</v>
      </c>
      <c r="D359" s="16">
        <v>4911</v>
      </c>
      <c r="E359" s="16">
        <v>36503</v>
      </c>
      <c r="F359" s="53">
        <v>5728</v>
      </c>
      <c r="G359" s="53">
        <v>42231</v>
      </c>
      <c r="H359" s="53">
        <v>491</v>
      </c>
      <c r="I359" s="53">
        <v>42722</v>
      </c>
    </row>
    <row r="360" spans="1:9" ht="12.75">
      <c r="A360" s="13" t="str">
        <f>'[1]grunnlag'!B330</f>
        <v>1648 Midtre Gauldal</v>
      </c>
      <c r="B360" s="14">
        <v>64233</v>
      </c>
      <c r="C360" s="14">
        <v>0</v>
      </c>
      <c r="D360" s="14">
        <v>0</v>
      </c>
      <c r="E360" s="14">
        <v>64233</v>
      </c>
      <c r="F360" s="52">
        <v>6569</v>
      </c>
      <c r="G360" s="52">
        <v>70802</v>
      </c>
      <c r="H360" s="52">
        <v>2773</v>
      </c>
      <c r="I360" s="52">
        <v>73575</v>
      </c>
    </row>
    <row r="361" spans="1:9" ht="12.75">
      <c r="A361" s="13" t="str">
        <f>'[1]grunnlag'!B331</f>
        <v>1653 Melhus</v>
      </c>
      <c r="B361" s="14">
        <v>86648</v>
      </c>
      <c r="C361" s="14">
        <v>0</v>
      </c>
      <c r="D361" s="14">
        <v>0</v>
      </c>
      <c r="E361" s="14">
        <v>86648</v>
      </c>
      <c r="F361" s="52">
        <v>1880</v>
      </c>
      <c r="G361" s="52">
        <v>88528</v>
      </c>
      <c r="H361" s="52">
        <v>4210</v>
      </c>
      <c r="I361" s="52">
        <v>92738</v>
      </c>
    </row>
    <row r="362" spans="1:9" ht="12.75">
      <c r="A362" s="15" t="str">
        <f>'[1]grunnlag'!B332</f>
        <v>1657 Skaun</v>
      </c>
      <c r="B362" s="16">
        <v>40891</v>
      </c>
      <c r="C362" s="16">
        <v>0</v>
      </c>
      <c r="D362" s="16">
        <v>0</v>
      </c>
      <c r="E362" s="16">
        <v>40891</v>
      </c>
      <c r="F362" s="53">
        <v>880</v>
      </c>
      <c r="G362" s="53">
        <v>41771</v>
      </c>
      <c r="H362" s="53">
        <v>813</v>
      </c>
      <c r="I362" s="53">
        <v>42584</v>
      </c>
    </row>
    <row r="363" spans="1:9" ht="12.75">
      <c r="A363" s="13" t="str">
        <f>'[1]grunnlag'!B333</f>
        <v>1662 Klæbu</v>
      </c>
      <c r="B363" s="14">
        <v>41482</v>
      </c>
      <c r="C363" s="14">
        <v>0</v>
      </c>
      <c r="D363" s="14">
        <v>0</v>
      </c>
      <c r="E363" s="14">
        <v>41482</v>
      </c>
      <c r="F363" s="52">
        <v>2908</v>
      </c>
      <c r="G363" s="52">
        <v>44390</v>
      </c>
      <c r="H363" s="52">
        <v>760</v>
      </c>
      <c r="I363" s="52">
        <v>45150</v>
      </c>
    </row>
    <row r="364" spans="1:9" ht="12.75">
      <c r="A364" s="13" t="str">
        <f>'[1]grunnlag'!B334</f>
        <v>1663 Malvik</v>
      </c>
      <c r="B364" s="14">
        <v>59767</v>
      </c>
      <c r="C364" s="14">
        <v>0</v>
      </c>
      <c r="D364" s="14">
        <v>0</v>
      </c>
      <c r="E364" s="14">
        <v>59767</v>
      </c>
      <c r="F364" s="52">
        <v>1810</v>
      </c>
      <c r="G364" s="52">
        <v>61577</v>
      </c>
      <c r="H364" s="52">
        <v>2696</v>
      </c>
      <c r="I364" s="52">
        <v>64273</v>
      </c>
    </row>
    <row r="365" spans="1:9" ht="12.75">
      <c r="A365" s="15" t="str">
        <f>'[1]grunnlag'!B335</f>
        <v>1664 Selbu</v>
      </c>
      <c r="B365" s="16">
        <v>48198</v>
      </c>
      <c r="C365" s="16">
        <v>0</v>
      </c>
      <c r="D365" s="16">
        <v>0</v>
      </c>
      <c r="E365" s="16">
        <v>48198</v>
      </c>
      <c r="F365" s="53">
        <v>4839</v>
      </c>
      <c r="G365" s="53">
        <v>53037</v>
      </c>
      <c r="H365" s="53">
        <v>1192</v>
      </c>
      <c r="I365" s="53">
        <v>54229</v>
      </c>
    </row>
    <row r="366" spans="1:9" ht="12.75">
      <c r="A366" s="23" t="str">
        <f>'[1]grunnlag'!B336</f>
        <v>1665 Tydal</v>
      </c>
      <c r="B366" s="24">
        <v>13739</v>
      </c>
      <c r="C366" s="24">
        <v>0</v>
      </c>
      <c r="D366" s="24">
        <v>0</v>
      </c>
      <c r="E366" s="24">
        <v>13739</v>
      </c>
      <c r="F366" s="56">
        <v>3180</v>
      </c>
      <c r="G366" s="56">
        <v>16919</v>
      </c>
      <c r="H366" s="56">
        <v>4845</v>
      </c>
      <c r="I366" s="56">
        <v>21764</v>
      </c>
    </row>
    <row r="367" spans="1:9" ht="12.75">
      <c r="A367" s="25" t="str">
        <f>A26</f>
        <v>Fordeles gjennom året</v>
      </c>
      <c r="B367" s="19"/>
      <c r="C367" s="19"/>
      <c r="D367" s="19"/>
      <c r="E367" s="19"/>
      <c r="F367" s="55">
        <v>30734</v>
      </c>
      <c r="G367" s="55">
        <v>30734</v>
      </c>
      <c r="H367" s="55"/>
      <c r="I367" s="55">
        <v>30734</v>
      </c>
    </row>
    <row r="368" spans="1:9" ht="13.5" thickBot="1">
      <c r="A368" s="21" t="str">
        <f>'[1]grunnlag'!A312</f>
        <v>Sør-Trøndelag</v>
      </c>
      <c r="B368" s="22">
        <f aca="true" t="shared" si="13" ref="B368:I368">SUM(B342:B367)</f>
        <v>1738741</v>
      </c>
      <c r="C368" s="22">
        <f t="shared" si="13"/>
        <v>0</v>
      </c>
      <c r="D368" s="22">
        <f t="shared" si="13"/>
        <v>29466</v>
      </c>
      <c r="E368" s="22">
        <f t="shared" si="13"/>
        <v>1768207</v>
      </c>
      <c r="F368" s="45">
        <f t="shared" si="13"/>
        <v>193027</v>
      </c>
      <c r="G368" s="45">
        <f t="shared" si="13"/>
        <v>1961234</v>
      </c>
      <c r="H368" s="45">
        <f t="shared" si="13"/>
        <v>223094</v>
      </c>
      <c r="I368" s="45">
        <f t="shared" si="13"/>
        <v>2184328</v>
      </c>
    </row>
    <row r="369" spans="1:9" ht="12.75">
      <c r="A369" s="13"/>
      <c r="B369" s="14"/>
      <c r="C369" s="14"/>
      <c r="D369" s="14"/>
      <c r="E369" s="14"/>
      <c r="F369" s="52"/>
      <c r="G369" s="52"/>
      <c r="H369" s="52"/>
      <c r="I369" s="52"/>
    </row>
    <row r="370" spans="1:9" ht="12.75">
      <c r="A370" s="13" t="str">
        <f>'[1]grunnlag'!B338</f>
        <v>1702 Steinkjer</v>
      </c>
      <c r="B370" s="14">
        <v>156892</v>
      </c>
      <c r="C370" s="14">
        <v>0</v>
      </c>
      <c r="D370" s="14">
        <v>0</v>
      </c>
      <c r="E370" s="14">
        <v>156892</v>
      </c>
      <c r="F370" s="52">
        <v>3600</v>
      </c>
      <c r="G370" s="52">
        <v>160492</v>
      </c>
      <c r="H370" s="52">
        <v>10473</v>
      </c>
      <c r="I370" s="52">
        <v>170965</v>
      </c>
    </row>
    <row r="371" spans="1:9" ht="12.75">
      <c r="A371" s="13" t="str">
        <f>'[1]grunnlag'!B339</f>
        <v>1703 Namsos</v>
      </c>
      <c r="B371" s="14">
        <v>96279</v>
      </c>
      <c r="C371" s="14">
        <v>0</v>
      </c>
      <c r="D371" s="14">
        <v>0</v>
      </c>
      <c r="E371" s="14">
        <v>96279</v>
      </c>
      <c r="F371" s="52">
        <v>24000</v>
      </c>
      <c r="G371" s="52">
        <v>120279</v>
      </c>
      <c r="H371" s="52">
        <v>6363</v>
      </c>
      <c r="I371" s="52">
        <v>126642</v>
      </c>
    </row>
    <row r="372" spans="1:9" ht="12.75">
      <c r="A372" s="15" t="str">
        <f>'[1]grunnlag'!B340</f>
        <v>1711 Meråker</v>
      </c>
      <c r="B372" s="16">
        <v>32138</v>
      </c>
      <c r="C372" s="16">
        <v>0</v>
      </c>
      <c r="D372" s="16">
        <v>4911</v>
      </c>
      <c r="E372" s="16">
        <v>37049</v>
      </c>
      <c r="F372" s="53">
        <v>3100</v>
      </c>
      <c r="G372" s="53">
        <v>40149</v>
      </c>
      <c r="H372" s="53">
        <v>1196</v>
      </c>
      <c r="I372" s="53">
        <v>41345</v>
      </c>
    </row>
    <row r="373" spans="1:9" ht="12.75">
      <c r="A373" s="13" t="str">
        <f>'[1]grunnlag'!B341</f>
        <v>1714 Stjørdal</v>
      </c>
      <c r="B373" s="14">
        <v>135465</v>
      </c>
      <c r="C373" s="14">
        <v>0</v>
      </c>
      <c r="D373" s="14">
        <v>0</v>
      </c>
      <c r="E373" s="14">
        <v>135465</v>
      </c>
      <c r="F373" s="52">
        <v>2200</v>
      </c>
      <c r="G373" s="52">
        <v>137665</v>
      </c>
      <c r="H373" s="52">
        <v>14153</v>
      </c>
      <c r="I373" s="52">
        <v>151818</v>
      </c>
    </row>
    <row r="374" spans="1:9" ht="12.75">
      <c r="A374" s="13" t="str">
        <f>'[1]grunnlag'!B342</f>
        <v>1717 Frosta</v>
      </c>
      <c r="B374" s="14">
        <v>27518</v>
      </c>
      <c r="C374" s="14">
        <v>0</v>
      </c>
      <c r="D374" s="14">
        <v>4911</v>
      </c>
      <c r="E374" s="14">
        <v>32429</v>
      </c>
      <c r="F374" s="52">
        <v>2800</v>
      </c>
      <c r="G374" s="52">
        <v>35229</v>
      </c>
      <c r="H374" s="52">
        <v>502</v>
      </c>
      <c r="I374" s="52">
        <v>35731</v>
      </c>
    </row>
    <row r="375" spans="1:9" ht="12.75">
      <c r="A375" s="15" t="str">
        <f>'[1]grunnlag'!B343</f>
        <v>1718 Leksvik</v>
      </c>
      <c r="B375" s="16">
        <v>47944</v>
      </c>
      <c r="C375" s="16">
        <v>0</v>
      </c>
      <c r="D375" s="16">
        <v>0</v>
      </c>
      <c r="E375" s="16">
        <v>47944</v>
      </c>
      <c r="F375" s="53">
        <v>4000</v>
      </c>
      <c r="G375" s="53">
        <v>51944</v>
      </c>
      <c r="H375" s="53">
        <v>2063</v>
      </c>
      <c r="I375" s="53">
        <v>54007</v>
      </c>
    </row>
    <row r="376" spans="1:9" ht="12.75">
      <c r="A376" s="13" t="str">
        <f>'[1]grunnlag'!B344</f>
        <v>1719 Levanger</v>
      </c>
      <c r="B376" s="14">
        <v>118548</v>
      </c>
      <c r="C376" s="14">
        <v>0</v>
      </c>
      <c r="D376" s="14">
        <v>0</v>
      </c>
      <c r="E376" s="14">
        <v>118548</v>
      </c>
      <c r="F376" s="52">
        <v>3400</v>
      </c>
      <c r="G376" s="52">
        <v>121948</v>
      </c>
      <c r="H376" s="52">
        <v>7605</v>
      </c>
      <c r="I376" s="52">
        <v>129553</v>
      </c>
    </row>
    <row r="377" spans="1:9" ht="12.75">
      <c r="A377" s="13" t="str">
        <f>'[1]grunnlag'!B345</f>
        <v>1721 Verdal</v>
      </c>
      <c r="B377" s="14">
        <v>104891</v>
      </c>
      <c r="C377" s="14">
        <v>0</v>
      </c>
      <c r="D377" s="14">
        <v>0</v>
      </c>
      <c r="E377" s="14">
        <v>104891</v>
      </c>
      <c r="F377" s="52">
        <v>2700</v>
      </c>
      <c r="G377" s="52">
        <v>107591</v>
      </c>
      <c r="H377" s="52">
        <v>7492</v>
      </c>
      <c r="I377" s="52">
        <v>115083</v>
      </c>
    </row>
    <row r="378" spans="1:9" ht="12.75">
      <c r="A378" s="15" t="str">
        <f>'[1]grunnlag'!B346</f>
        <v>1723 Mosvik</v>
      </c>
      <c r="B378" s="16">
        <v>15915</v>
      </c>
      <c r="C378" s="16">
        <v>0</v>
      </c>
      <c r="D378" s="16">
        <v>4911</v>
      </c>
      <c r="E378" s="16">
        <v>20826</v>
      </c>
      <c r="F378" s="53">
        <v>1700</v>
      </c>
      <c r="G378" s="53">
        <v>22526</v>
      </c>
      <c r="H378" s="53">
        <v>327</v>
      </c>
      <c r="I378" s="53">
        <v>22853</v>
      </c>
    </row>
    <row r="379" spans="1:9" ht="12.75">
      <c r="A379" s="13" t="str">
        <f>'[1]grunnlag'!B347</f>
        <v>1724 Verran</v>
      </c>
      <c r="B379" s="14">
        <v>35534</v>
      </c>
      <c r="C379" s="14">
        <v>0</v>
      </c>
      <c r="D379" s="14">
        <v>4911</v>
      </c>
      <c r="E379" s="14">
        <v>40445</v>
      </c>
      <c r="F379" s="52">
        <v>5000</v>
      </c>
      <c r="G379" s="52">
        <v>45445</v>
      </c>
      <c r="H379" s="52">
        <v>616</v>
      </c>
      <c r="I379" s="52">
        <v>46061</v>
      </c>
    </row>
    <row r="380" spans="1:9" ht="12.75">
      <c r="A380" s="13" t="str">
        <f>'[1]grunnlag'!B348</f>
        <v>1725 Namdalseid</v>
      </c>
      <c r="B380" s="14">
        <v>29153</v>
      </c>
      <c r="C380" s="14">
        <v>0</v>
      </c>
      <c r="D380" s="14">
        <v>4911</v>
      </c>
      <c r="E380" s="14">
        <v>34064</v>
      </c>
      <c r="F380" s="52">
        <v>5700</v>
      </c>
      <c r="G380" s="52">
        <v>39764</v>
      </c>
      <c r="H380" s="52">
        <v>342</v>
      </c>
      <c r="I380" s="52">
        <v>40106</v>
      </c>
    </row>
    <row r="381" spans="1:9" ht="12.75">
      <c r="A381" s="15" t="str">
        <f>'[1]grunnlag'!B349</f>
        <v>1729 Inderøy</v>
      </c>
      <c r="B381" s="16">
        <v>51933</v>
      </c>
      <c r="C381" s="16">
        <v>0</v>
      </c>
      <c r="D381" s="16">
        <v>0</v>
      </c>
      <c r="E381" s="16">
        <v>51933</v>
      </c>
      <c r="F381" s="53">
        <v>1400</v>
      </c>
      <c r="G381" s="53">
        <v>53333</v>
      </c>
      <c r="H381" s="53">
        <v>1133</v>
      </c>
      <c r="I381" s="53">
        <v>54466</v>
      </c>
    </row>
    <row r="382" spans="1:9" ht="12.75">
      <c r="A382" s="13" t="str">
        <f>'[1]grunnlag'!B350</f>
        <v>1736 Snåsa</v>
      </c>
      <c r="B382" s="14">
        <v>29714</v>
      </c>
      <c r="C382" s="14">
        <v>0</v>
      </c>
      <c r="D382" s="14">
        <v>4911</v>
      </c>
      <c r="E382" s="14">
        <v>34625</v>
      </c>
      <c r="F382" s="52">
        <v>5300</v>
      </c>
      <c r="G382" s="52">
        <v>39925</v>
      </c>
      <c r="H382" s="52">
        <v>327</v>
      </c>
      <c r="I382" s="52">
        <v>40252</v>
      </c>
    </row>
    <row r="383" spans="1:9" ht="12.75">
      <c r="A383" s="13" t="str">
        <f>'[1]grunnlag'!B351</f>
        <v>1738 Lierne</v>
      </c>
      <c r="B383" s="14">
        <v>27024</v>
      </c>
      <c r="C383" s="14">
        <v>0</v>
      </c>
      <c r="D383" s="14">
        <v>4911</v>
      </c>
      <c r="E383" s="14">
        <v>31935</v>
      </c>
      <c r="F383" s="52">
        <v>7900</v>
      </c>
      <c r="G383" s="52">
        <v>39835</v>
      </c>
      <c r="H383" s="52">
        <v>525</v>
      </c>
      <c r="I383" s="52">
        <v>40360</v>
      </c>
    </row>
    <row r="384" spans="1:9" ht="12.75">
      <c r="A384" s="15" t="str">
        <f>'[1]grunnlag'!B352</f>
        <v>1739 Røyrvik</v>
      </c>
      <c r="B384" s="16">
        <v>10273</v>
      </c>
      <c r="C384" s="16">
        <v>0</v>
      </c>
      <c r="D384" s="16">
        <v>0</v>
      </c>
      <c r="E384" s="16">
        <v>10273</v>
      </c>
      <c r="F384" s="53">
        <v>6300</v>
      </c>
      <c r="G384" s="53">
        <v>16573</v>
      </c>
      <c r="H384" s="53">
        <v>135</v>
      </c>
      <c r="I384" s="53">
        <v>16708</v>
      </c>
    </row>
    <row r="385" spans="1:9" ht="12.75">
      <c r="A385" s="13" t="str">
        <f>'[1]grunnlag'!B353</f>
        <v>1740 Namsskogan</v>
      </c>
      <c r="B385" s="14">
        <v>20147</v>
      </c>
      <c r="C385" s="14">
        <v>0</v>
      </c>
      <c r="D385" s="14">
        <v>0</v>
      </c>
      <c r="E385" s="14">
        <v>20147</v>
      </c>
      <c r="F385" s="52">
        <v>2900</v>
      </c>
      <c r="G385" s="52">
        <v>23047</v>
      </c>
      <c r="H385" s="52">
        <v>242</v>
      </c>
      <c r="I385" s="52">
        <v>23289</v>
      </c>
    </row>
    <row r="386" spans="1:9" ht="12.75">
      <c r="A386" s="13" t="str">
        <f>'[1]grunnlag'!B354</f>
        <v>1742 Grong</v>
      </c>
      <c r="B386" s="14">
        <v>32768</v>
      </c>
      <c r="C386" s="14">
        <v>0</v>
      </c>
      <c r="D386" s="14">
        <v>4911</v>
      </c>
      <c r="E386" s="14">
        <v>37679</v>
      </c>
      <c r="F386" s="52">
        <v>7700</v>
      </c>
      <c r="G386" s="52">
        <v>45379</v>
      </c>
      <c r="H386" s="52">
        <v>1175</v>
      </c>
      <c r="I386" s="52">
        <v>46554</v>
      </c>
    </row>
    <row r="387" spans="1:9" ht="12.75">
      <c r="A387" s="15" t="str">
        <f>'[1]grunnlag'!B355</f>
        <v>1743 Høylandet</v>
      </c>
      <c r="B387" s="16">
        <v>24124</v>
      </c>
      <c r="C387" s="16">
        <v>0</v>
      </c>
      <c r="D387" s="16">
        <v>4911</v>
      </c>
      <c r="E387" s="16">
        <v>29035</v>
      </c>
      <c r="F387" s="53">
        <v>3300</v>
      </c>
      <c r="G387" s="53">
        <v>32335</v>
      </c>
      <c r="H387" s="53">
        <v>189</v>
      </c>
      <c r="I387" s="53">
        <v>32524</v>
      </c>
    </row>
    <row r="388" spans="1:9" ht="12.75">
      <c r="A388" s="13" t="str">
        <f>'[1]grunnlag'!B356</f>
        <v>1744 Overhalla</v>
      </c>
      <c r="B388" s="14">
        <v>35370</v>
      </c>
      <c r="C388" s="14">
        <v>0</v>
      </c>
      <c r="D388" s="14">
        <v>0</v>
      </c>
      <c r="E388" s="14">
        <v>35370</v>
      </c>
      <c r="F388" s="52">
        <v>7100</v>
      </c>
      <c r="G388" s="52">
        <v>42470</v>
      </c>
      <c r="H388" s="52">
        <v>1132</v>
      </c>
      <c r="I388" s="52">
        <v>43602</v>
      </c>
    </row>
    <row r="389" spans="1:9" ht="12.75">
      <c r="A389" s="13" t="str">
        <f>'[1]grunnlag'!B357</f>
        <v>1748 Fosnes</v>
      </c>
      <c r="B389" s="14">
        <v>15694</v>
      </c>
      <c r="C389" s="14">
        <v>0</v>
      </c>
      <c r="D389" s="14">
        <v>4911</v>
      </c>
      <c r="E389" s="14">
        <v>20605</v>
      </c>
      <c r="F389" s="52">
        <v>3700</v>
      </c>
      <c r="G389" s="52">
        <v>24305</v>
      </c>
      <c r="H389" s="52">
        <v>46</v>
      </c>
      <c r="I389" s="52">
        <v>24351</v>
      </c>
    </row>
    <row r="390" spans="1:9" ht="12.75">
      <c r="A390" s="15" t="str">
        <f>'[1]grunnlag'!B358</f>
        <v>1749 Flatanger</v>
      </c>
      <c r="B390" s="16">
        <v>20533</v>
      </c>
      <c r="C390" s="16">
        <v>0</v>
      </c>
      <c r="D390" s="16">
        <v>4911</v>
      </c>
      <c r="E390" s="16">
        <v>25444</v>
      </c>
      <c r="F390" s="53">
        <v>7800</v>
      </c>
      <c r="G390" s="53">
        <v>33244</v>
      </c>
      <c r="H390" s="53">
        <v>170</v>
      </c>
      <c r="I390" s="53">
        <v>33414</v>
      </c>
    </row>
    <row r="391" spans="1:9" ht="12.75">
      <c r="A391" s="13" t="str">
        <f>'[1]grunnlag'!B359</f>
        <v>1750 Vikna</v>
      </c>
      <c r="B391" s="14">
        <v>38025</v>
      </c>
      <c r="C391" s="14">
        <v>0</v>
      </c>
      <c r="D391" s="14">
        <v>0</v>
      </c>
      <c r="E391" s="14">
        <v>38025</v>
      </c>
      <c r="F391" s="52">
        <v>11700</v>
      </c>
      <c r="G391" s="52">
        <v>49725</v>
      </c>
      <c r="H391" s="52">
        <v>1305</v>
      </c>
      <c r="I391" s="52">
        <v>51030</v>
      </c>
    </row>
    <row r="392" spans="1:9" ht="12.75">
      <c r="A392" s="13" t="str">
        <f>'[1]grunnlag'!B360</f>
        <v>1751 Nærøy</v>
      </c>
      <c r="B392" s="14">
        <v>60754</v>
      </c>
      <c r="C392" s="14">
        <v>0</v>
      </c>
      <c r="D392" s="14">
        <v>0</v>
      </c>
      <c r="E392" s="14">
        <v>60754</v>
      </c>
      <c r="F392" s="52">
        <v>11955</v>
      </c>
      <c r="G392" s="52">
        <v>72709</v>
      </c>
      <c r="H392" s="52">
        <v>1239</v>
      </c>
      <c r="I392" s="52">
        <v>73948</v>
      </c>
    </row>
    <row r="393" spans="1:9" ht="12.75">
      <c r="A393" s="15" t="str">
        <f>'[1]grunnlag'!B361</f>
        <v>1755 Leka</v>
      </c>
      <c r="B393" s="16">
        <v>12149</v>
      </c>
      <c r="C393" s="16">
        <v>0</v>
      </c>
      <c r="D393" s="16">
        <v>4911</v>
      </c>
      <c r="E393" s="16">
        <v>17060</v>
      </c>
      <c r="F393" s="53">
        <v>5800</v>
      </c>
      <c r="G393" s="53">
        <v>22860</v>
      </c>
      <c r="H393" s="53">
        <v>43</v>
      </c>
      <c r="I393" s="53">
        <v>22903</v>
      </c>
    </row>
    <row r="394" spans="1:9" ht="12.75">
      <c r="A394" s="17" t="str">
        <f>A26</f>
        <v>Fordeles gjennom året</v>
      </c>
      <c r="B394" s="20"/>
      <c r="C394" s="20"/>
      <c r="D394" s="20"/>
      <c r="E394" s="20"/>
      <c r="F394" s="54">
        <v>11974</v>
      </c>
      <c r="G394" s="54">
        <v>11974</v>
      </c>
      <c r="H394" s="54"/>
      <c r="I394" s="55">
        <v>11974</v>
      </c>
    </row>
    <row r="395" spans="1:9" ht="13.5" thickBot="1">
      <c r="A395" s="21" t="str">
        <f>'[1]grunnlag'!A338</f>
        <v>Nord-Trøndelag</v>
      </c>
      <c r="B395" s="22">
        <f aca="true" t="shared" si="14" ref="B395:I395">SUM(B370:B394)</f>
        <v>1178785</v>
      </c>
      <c r="C395" s="22">
        <f t="shared" si="14"/>
        <v>0</v>
      </c>
      <c r="D395" s="22">
        <f t="shared" si="14"/>
        <v>58932</v>
      </c>
      <c r="E395" s="22">
        <f t="shared" si="14"/>
        <v>1237717</v>
      </c>
      <c r="F395" s="45">
        <f t="shared" si="14"/>
        <v>153029</v>
      </c>
      <c r="G395" s="45">
        <f t="shared" si="14"/>
        <v>1390746</v>
      </c>
      <c r="H395" s="45">
        <f t="shared" si="14"/>
        <v>58793</v>
      </c>
      <c r="I395" s="45">
        <f t="shared" si="14"/>
        <v>1449539</v>
      </c>
    </row>
    <row r="396" spans="1:9" ht="12.75">
      <c r="A396" s="13"/>
      <c r="B396" s="14"/>
      <c r="C396" s="14"/>
      <c r="D396" s="14"/>
      <c r="E396" s="14"/>
      <c r="F396" s="52"/>
      <c r="G396" s="52"/>
      <c r="H396" s="52"/>
      <c r="I396" s="52"/>
    </row>
    <row r="397" spans="1:9" ht="12.75">
      <c r="A397" s="13" t="str">
        <f>'[1]grunnlag'!B363</f>
        <v>1804 Bodø</v>
      </c>
      <c r="B397" s="14">
        <v>188607</v>
      </c>
      <c r="C397" s="14">
        <v>60003</v>
      </c>
      <c r="D397" s="14">
        <v>0</v>
      </c>
      <c r="E397" s="14">
        <v>248610</v>
      </c>
      <c r="F397" s="52">
        <v>82418</v>
      </c>
      <c r="G397" s="52">
        <v>331028</v>
      </c>
      <c r="H397" s="52">
        <v>31929</v>
      </c>
      <c r="I397" s="52">
        <v>362957</v>
      </c>
    </row>
    <row r="398" spans="1:9" ht="12.75">
      <c r="A398" s="13" t="str">
        <f>'[1]grunnlag'!B364</f>
        <v>1805 Narvik</v>
      </c>
      <c r="B398" s="14">
        <v>119833</v>
      </c>
      <c r="C398" s="14">
        <v>25010</v>
      </c>
      <c r="D398" s="14">
        <v>0</v>
      </c>
      <c r="E398" s="14">
        <v>144843</v>
      </c>
      <c r="F398" s="52">
        <v>37710</v>
      </c>
      <c r="G398" s="52">
        <v>182553</v>
      </c>
      <c r="H398" s="52">
        <v>12609</v>
      </c>
      <c r="I398" s="52">
        <v>195162</v>
      </c>
    </row>
    <row r="399" spans="1:9" ht="12.75">
      <c r="A399" s="13" t="str">
        <f>'[1]grunnlag'!B365</f>
        <v>1811 Bindal</v>
      </c>
      <c r="B399" s="14">
        <v>33665</v>
      </c>
      <c r="C399" s="14">
        <v>2402</v>
      </c>
      <c r="D399" s="14">
        <v>4911</v>
      </c>
      <c r="E399" s="14">
        <v>40978</v>
      </c>
      <c r="F399" s="52">
        <v>7477</v>
      </c>
      <c r="G399" s="52">
        <v>48455</v>
      </c>
      <c r="H399" s="52">
        <v>219</v>
      </c>
      <c r="I399" s="52">
        <v>48674</v>
      </c>
    </row>
    <row r="400" spans="1:9" ht="12.75">
      <c r="A400" s="13" t="str">
        <f>'[1]grunnlag'!B366</f>
        <v>1812 Sømna</v>
      </c>
      <c r="B400" s="14">
        <v>27096</v>
      </c>
      <c r="C400" s="14">
        <v>2803</v>
      </c>
      <c r="D400" s="14">
        <v>4911</v>
      </c>
      <c r="E400" s="14">
        <v>34810</v>
      </c>
      <c r="F400" s="52">
        <v>6692</v>
      </c>
      <c r="G400" s="52">
        <v>41502</v>
      </c>
      <c r="H400" s="52">
        <v>149</v>
      </c>
      <c r="I400" s="52">
        <v>41651</v>
      </c>
    </row>
    <row r="401" spans="1:9" ht="12.75">
      <c r="A401" s="15" t="str">
        <f>'[1]grunnlag'!B367</f>
        <v>1813 Brønnøy</v>
      </c>
      <c r="B401" s="16">
        <v>79702</v>
      </c>
      <c r="C401" s="16">
        <v>10247</v>
      </c>
      <c r="D401" s="16">
        <v>0</v>
      </c>
      <c r="E401" s="16">
        <v>89949</v>
      </c>
      <c r="F401" s="53">
        <v>17797</v>
      </c>
      <c r="G401" s="53">
        <v>107746</v>
      </c>
      <c r="H401" s="53">
        <v>4228</v>
      </c>
      <c r="I401" s="53">
        <v>111974</v>
      </c>
    </row>
    <row r="402" spans="1:9" ht="12.75">
      <c r="A402" s="13" t="str">
        <f>'[1]grunnlag'!B368</f>
        <v>1815 Vega</v>
      </c>
      <c r="B402" s="14">
        <v>18875</v>
      </c>
      <c r="C402" s="14">
        <v>1832</v>
      </c>
      <c r="D402" s="14">
        <v>4911</v>
      </c>
      <c r="E402" s="14">
        <v>25618</v>
      </c>
      <c r="F402" s="52">
        <v>7437</v>
      </c>
      <c r="G402" s="52">
        <v>33055</v>
      </c>
      <c r="H402" s="52">
        <v>65</v>
      </c>
      <c r="I402" s="52">
        <v>33120</v>
      </c>
    </row>
    <row r="403" spans="1:9" ht="12.75">
      <c r="A403" s="13" t="str">
        <f>'[1]grunnlag'!B369</f>
        <v>1816 Vevelstad</v>
      </c>
      <c r="B403" s="14">
        <v>11890</v>
      </c>
      <c r="C403" s="14">
        <v>708</v>
      </c>
      <c r="D403" s="14">
        <v>4911</v>
      </c>
      <c r="E403" s="14">
        <v>17509</v>
      </c>
      <c r="F403" s="52">
        <v>3528</v>
      </c>
      <c r="G403" s="52">
        <v>21037</v>
      </c>
      <c r="H403" s="52">
        <v>33</v>
      </c>
      <c r="I403" s="52">
        <v>21070</v>
      </c>
    </row>
    <row r="404" spans="1:9" ht="12.75">
      <c r="A404" s="15" t="str">
        <f>'[1]grunnlag'!B370</f>
        <v>1818 Herøy</v>
      </c>
      <c r="B404" s="16">
        <v>24706</v>
      </c>
      <c r="C404" s="16">
        <v>2349</v>
      </c>
      <c r="D404" s="16">
        <v>4911</v>
      </c>
      <c r="E404" s="16">
        <v>31966</v>
      </c>
      <c r="F404" s="53">
        <v>8631</v>
      </c>
      <c r="G404" s="53">
        <v>40597</v>
      </c>
      <c r="H404" s="53">
        <v>247</v>
      </c>
      <c r="I404" s="53">
        <v>40844</v>
      </c>
    </row>
    <row r="405" spans="1:9" ht="12.75">
      <c r="A405" s="13" t="str">
        <f>'[1]grunnlag'!B371</f>
        <v>1820 Alstahaug</v>
      </c>
      <c r="B405" s="14">
        <v>50630</v>
      </c>
      <c r="C405" s="14">
        <v>9995</v>
      </c>
      <c r="D405" s="14">
        <v>0</v>
      </c>
      <c r="E405" s="14">
        <v>60625</v>
      </c>
      <c r="F405" s="52">
        <v>17043</v>
      </c>
      <c r="G405" s="52">
        <v>77668</v>
      </c>
      <c r="H405" s="52">
        <v>3758</v>
      </c>
      <c r="I405" s="52">
        <v>81426</v>
      </c>
    </row>
    <row r="406" spans="1:9" ht="12.75">
      <c r="A406" s="13" t="str">
        <f>'[1]grunnlag'!B372</f>
        <v>1822 Leirfjord</v>
      </c>
      <c r="B406" s="14">
        <v>29804</v>
      </c>
      <c r="C406" s="14">
        <v>2913</v>
      </c>
      <c r="D406" s="14">
        <v>4911</v>
      </c>
      <c r="E406" s="14">
        <v>37628</v>
      </c>
      <c r="F406" s="52">
        <v>6728</v>
      </c>
      <c r="G406" s="52">
        <v>44356</v>
      </c>
      <c r="H406" s="52">
        <v>330</v>
      </c>
      <c r="I406" s="52">
        <v>44686</v>
      </c>
    </row>
    <row r="407" spans="1:9" ht="12.75">
      <c r="A407" s="15" t="str">
        <f>'[1]grunnlag'!B373</f>
        <v>1824 Vefsn</v>
      </c>
      <c r="B407" s="16">
        <v>98534</v>
      </c>
      <c r="C407" s="16">
        <v>18220</v>
      </c>
      <c r="D407" s="16">
        <v>0</v>
      </c>
      <c r="E407" s="16">
        <v>116754</v>
      </c>
      <c r="F407" s="53">
        <v>26001</v>
      </c>
      <c r="G407" s="53">
        <v>142755</v>
      </c>
      <c r="H407" s="53">
        <v>21323</v>
      </c>
      <c r="I407" s="53">
        <v>164078</v>
      </c>
    </row>
    <row r="408" spans="1:9" ht="12.75">
      <c r="A408" s="13" t="str">
        <f>'[1]grunnlag'!B374</f>
        <v>1825 Grane</v>
      </c>
      <c r="B408" s="14">
        <v>23430</v>
      </c>
      <c r="C408" s="14">
        <v>2086</v>
      </c>
      <c r="D408" s="14">
        <v>4911</v>
      </c>
      <c r="E408" s="14">
        <v>30427</v>
      </c>
      <c r="F408" s="52">
        <v>5034</v>
      </c>
      <c r="G408" s="52">
        <v>35461</v>
      </c>
      <c r="H408" s="52">
        <v>165</v>
      </c>
      <c r="I408" s="52">
        <v>35626</v>
      </c>
    </row>
    <row r="409" spans="1:9" ht="12.75">
      <c r="A409" s="13" t="str">
        <f>'[1]grunnlag'!B375</f>
        <v>1826 Hattfjelldal</v>
      </c>
      <c r="B409" s="14">
        <v>23299</v>
      </c>
      <c r="C409" s="14">
        <v>2067</v>
      </c>
      <c r="D409" s="14">
        <v>4911</v>
      </c>
      <c r="E409" s="14">
        <v>30277</v>
      </c>
      <c r="F409" s="52">
        <v>6985</v>
      </c>
      <c r="G409" s="52">
        <v>37262</v>
      </c>
      <c r="H409" s="52">
        <v>170</v>
      </c>
      <c r="I409" s="52">
        <v>37432</v>
      </c>
    </row>
    <row r="410" spans="1:9" ht="12.75">
      <c r="A410" s="15" t="str">
        <f>'[1]grunnlag'!B376</f>
        <v>1827 Dønna</v>
      </c>
      <c r="B410" s="16">
        <v>24964</v>
      </c>
      <c r="C410" s="16">
        <v>2064</v>
      </c>
      <c r="D410" s="16">
        <v>4911</v>
      </c>
      <c r="E410" s="16">
        <v>31939</v>
      </c>
      <c r="F410" s="53">
        <v>5446</v>
      </c>
      <c r="G410" s="53">
        <v>37385</v>
      </c>
      <c r="H410" s="53">
        <v>112</v>
      </c>
      <c r="I410" s="53">
        <v>37497</v>
      </c>
    </row>
    <row r="411" spans="1:9" ht="12.75">
      <c r="A411" s="13" t="str">
        <f>'[1]grunnlag'!B377</f>
        <v>1828 Nesna</v>
      </c>
      <c r="B411" s="14">
        <v>23411</v>
      </c>
      <c r="C411" s="14">
        <v>2433</v>
      </c>
      <c r="D411" s="14">
        <v>4911</v>
      </c>
      <c r="E411" s="14">
        <v>30755</v>
      </c>
      <c r="F411" s="52">
        <v>9620</v>
      </c>
      <c r="G411" s="52">
        <v>40375</v>
      </c>
      <c r="H411" s="52">
        <v>543</v>
      </c>
      <c r="I411" s="52">
        <v>40918</v>
      </c>
    </row>
    <row r="412" spans="1:9" ht="12.75">
      <c r="A412" s="13" t="str">
        <f>'[1]grunnlag'!B378</f>
        <v>1832 Hemnes</v>
      </c>
      <c r="B412" s="14">
        <v>56108</v>
      </c>
      <c r="C412" s="14">
        <v>6169</v>
      </c>
      <c r="D412" s="14">
        <v>0</v>
      </c>
      <c r="E412" s="14">
        <v>62277</v>
      </c>
      <c r="F412" s="52">
        <v>10675</v>
      </c>
      <c r="G412" s="52">
        <v>72952</v>
      </c>
      <c r="H412" s="52">
        <v>6579</v>
      </c>
      <c r="I412" s="52">
        <v>79531</v>
      </c>
    </row>
    <row r="413" spans="1:9" ht="12.75">
      <c r="A413" s="15" t="str">
        <f>'[1]grunnlag'!B379</f>
        <v>1833 Rana</v>
      </c>
      <c r="B413" s="16">
        <v>164469</v>
      </c>
      <c r="C413" s="16">
        <v>34207</v>
      </c>
      <c r="D413" s="16">
        <v>0</v>
      </c>
      <c r="E413" s="16">
        <v>198676</v>
      </c>
      <c r="F413" s="53">
        <v>47555</v>
      </c>
      <c r="G413" s="53">
        <v>246231</v>
      </c>
      <c r="H413" s="53">
        <v>13259</v>
      </c>
      <c r="I413" s="53">
        <v>259490</v>
      </c>
    </row>
    <row r="414" spans="1:9" ht="12.75">
      <c r="A414" s="13" t="str">
        <f>'[1]grunnlag'!B380</f>
        <v>1834 Lurøy</v>
      </c>
      <c r="B414" s="14">
        <v>45629</v>
      </c>
      <c r="C414" s="14">
        <v>2740</v>
      </c>
      <c r="D414" s="14">
        <v>4911</v>
      </c>
      <c r="E414" s="14">
        <v>53280</v>
      </c>
      <c r="F414" s="52">
        <v>5895</v>
      </c>
      <c r="G414" s="52">
        <v>59175</v>
      </c>
      <c r="H414" s="52">
        <v>794</v>
      </c>
      <c r="I414" s="52">
        <v>59969</v>
      </c>
    </row>
    <row r="415" spans="1:9" ht="12.75">
      <c r="A415" s="13" t="str">
        <f>'[1]grunnlag'!B381</f>
        <v>1835 Træna</v>
      </c>
      <c r="B415" s="14">
        <v>10873</v>
      </c>
      <c r="C415" s="14">
        <v>600</v>
      </c>
      <c r="D415" s="14">
        <v>4911</v>
      </c>
      <c r="E415" s="14">
        <v>16384</v>
      </c>
      <c r="F415" s="52">
        <v>2815</v>
      </c>
      <c r="G415" s="52">
        <v>19199</v>
      </c>
      <c r="H415" s="52">
        <v>119</v>
      </c>
      <c r="I415" s="52">
        <v>19318</v>
      </c>
    </row>
    <row r="416" spans="1:9" ht="12.75">
      <c r="A416" s="15" t="str">
        <f>'[1]grunnlag'!B382</f>
        <v>1836 Rødøy</v>
      </c>
      <c r="B416" s="16">
        <v>31996</v>
      </c>
      <c r="C416" s="16">
        <v>1949</v>
      </c>
      <c r="D416" s="16">
        <v>4911</v>
      </c>
      <c r="E416" s="16">
        <v>38856</v>
      </c>
      <c r="F416" s="53">
        <v>9264</v>
      </c>
      <c r="G416" s="53">
        <v>48120</v>
      </c>
      <c r="H416" s="53">
        <v>408</v>
      </c>
      <c r="I416" s="53">
        <v>48528</v>
      </c>
    </row>
    <row r="417" spans="1:9" ht="12.75">
      <c r="A417" s="13" t="str">
        <f>'[1]grunnlag'!B383</f>
        <v>1837 Meløy</v>
      </c>
      <c r="B417" s="14">
        <v>77010</v>
      </c>
      <c r="C417" s="14">
        <v>9131</v>
      </c>
      <c r="D417" s="14">
        <v>0</v>
      </c>
      <c r="E417" s="14">
        <v>86141</v>
      </c>
      <c r="F417" s="52">
        <v>15853</v>
      </c>
      <c r="G417" s="52">
        <v>101994</v>
      </c>
      <c r="H417" s="52">
        <v>6170</v>
      </c>
      <c r="I417" s="52">
        <v>108164</v>
      </c>
    </row>
    <row r="418" spans="1:9" ht="12.75">
      <c r="A418" s="13" t="str">
        <f>'[1]grunnlag'!B384</f>
        <v>1838 Gildeskål</v>
      </c>
      <c r="B418" s="14">
        <v>36596</v>
      </c>
      <c r="C418" s="14">
        <v>2942</v>
      </c>
      <c r="D418" s="14">
        <v>4911</v>
      </c>
      <c r="E418" s="14">
        <v>44449</v>
      </c>
      <c r="F418" s="52">
        <v>7466</v>
      </c>
      <c r="G418" s="52">
        <v>51915</v>
      </c>
      <c r="H418" s="52">
        <v>1610</v>
      </c>
      <c r="I418" s="52">
        <v>53525</v>
      </c>
    </row>
    <row r="419" spans="1:9" ht="12.75">
      <c r="A419" s="15" t="str">
        <f>'[1]grunnlag'!B385</f>
        <v>1839 Beiarn</v>
      </c>
      <c r="B419" s="16">
        <v>18017</v>
      </c>
      <c r="C419" s="16">
        <v>1574</v>
      </c>
      <c r="D419" s="16">
        <v>4911</v>
      </c>
      <c r="E419" s="16">
        <v>24502</v>
      </c>
      <c r="F419" s="53">
        <v>5977</v>
      </c>
      <c r="G419" s="53">
        <v>30479</v>
      </c>
      <c r="H419" s="53">
        <v>127</v>
      </c>
      <c r="I419" s="53">
        <v>30606</v>
      </c>
    </row>
    <row r="420" spans="1:9" ht="12.75">
      <c r="A420" s="13" t="str">
        <f>'[1]grunnlag'!B386</f>
        <v>1840 Saltdal</v>
      </c>
      <c r="B420" s="14">
        <v>78147</v>
      </c>
      <c r="C420" s="14">
        <v>6485</v>
      </c>
      <c r="D420" s="14">
        <v>0</v>
      </c>
      <c r="E420" s="14">
        <v>84632</v>
      </c>
      <c r="F420" s="52">
        <v>14040</v>
      </c>
      <c r="G420" s="52">
        <v>98672</v>
      </c>
      <c r="H420" s="52">
        <v>2603</v>
      </c>
      <c r="I420" s="52">
        <v>101275</v>
      </c>
    </row>
    <row r="421" spans="1:9" ht="12.75">
      <c r="A421" s="13" t="str">
        <f>'[1]grunnlag'!B387</f>
        <v>1841 Fauske</v>
      </c>
      <c r="B421" s="14">
        <v>64390</v>
      </c>
      <c r="C421" s="14">
        <v>12901</v>
      </c>
      <c r="D421" s="14">
        <v>0</v>
      </c>
      <c r="E421" s="14">
        <v>77291</v>
      </c>
      <c r="F421" s="52">
        <v>18749</v>
      </c>
      <c r="G421" s="52">
        <v>96040</v>
      </c>
      <c r="H421" s="52">
        <v>4809</v>
      </c>
      <c r="I421" s="52">
        <v>100849</v>
      </c>
    </row>
    <row r="422" spans="1:9" ht="12.75">
      <c r="A422" s="15" t="str">
        <f>'[1]grunnlag'!B388</f>
        <v>1845 Sørfold</v>
      </c>
      <c r="B422" s="16">
        <v>32498</v>
      </c>
      <c r="C422" s="16">
        <v>2909</v>
      </c>
      <c r="D422" s="16">
        <v>0</v>
      </c>
      <c r="E422" s="16">
        <v>35407</v>
      </c>
      <c r="F422" s="53">
        <v>6706</v>
      </c>
      <c r="G422" s="53">
        <v>42113</v>
      </c>
      <c r="H422" s="53">
        <v>2576</v>
      </c>
      <c r="I422" s="53">
        <v>44689</v>
      </c>
    </row>
    <row r="423" spans="1:9" ht="12.75">
      <c r="A423" s="13" t="str">
        <f>'[1]grunnlag'!B389</f>
        <v>1848 Steigen</v>
      </c>
      <c r="B423" s="14">
        <v>41374</v>
      </c>
      <c r="C423" s="14">
        <v>3786</v>
      </c>
      <c r="D423" s="14">
        <v>4911</v>
      </c>
      <c r="E423" s="14">
        <v>50071</v>
      </c>
      <c r="F423" s="52">
        <v>9708</v>
      </c>
      <c r="G423" s="52">
        <v>59779</v>
      </c>
      <c r="H423" s="52">
        <v>508</v>
      </c>
      <c r="I423" s="52">
        <v>60287</v>
      </c>
    </row>
    <row r="424" spans="1:9" ht="12.75">
      <c r="A424" s="13" t="str">
        <f>'[1]grunnlag'!B390</f>
        <v>1849 Hamarøy</v>
      </c>
      <c r="B424" s="14">
        <v>33442</v>
      </c>
      <c r="C424" s="14">
        <v>2480</v>
      </c>
      <c r="D424" s="14">
        <v>4911</v>
      </c>
      <c r="E424" s="14">
        <v>40833</v>
      </c>
      <c r="F424" s="52">
        <v>5182</v>
      </c>
      <c r="G424" s="52">
        <v>46015</v>
      </c>
      <c r="H424" s="52">
        <v>1152</v>
      </c>
      <c r="I424" s="52">
        <v>47167</v>
      </c>
    </row>
    <row r="425" spans="1:9" ht="12.75">
      <c r="A425" s="15" t="str">
        <f>'[1]grunnlag'!B391</f>
        <v>1850 Tysfjord</v>
      </c>
      <c r="B425" s="16">
        <v>38982</v>
      </c>
      <c r="C425" s="16">
        <v>2905</v>
      </c>
      <c r="D425" s="16">
        <v>4911</v>
      </c>
      <c r="E425" s="16">
        <v>46798</v>
      </c>
      <c r="F425" s="53">
        <v>5857</v>
      </c>
      <c r="G425" s="53">
        <v>52655</v>
      </c>
      <c r="H425" s="53">
        <v>1539</v>
      </c>
      <c r="I425" s="53">
        <v>54194</v>
      </c>
    </row>
    <row r="426" spans="1:9" ht="12.75">
      <c r="A426" s="13" t="str">
        <f>'[1]grunnlag'!B392</f>
        <v>1851 Lødingen</v>
      </c>
      <c r="B426" s="14">
        <v>31674</v>
      </c>
      <c r="C426" s="14">
        <v>3173</v>
      </c>
      <c r="D426" s="14">
        <v>4911</v>
      </c>
      <c r="E426" s="14">
        <v>39758</v>
      </c>
      <c r="F426" s="52">
        <v>5324</v>
      </c>
      <c r="G426" s="52">
        <v>45082</v>
      </c>
      <c r="H426" s="52">
        <v>677</v>
      </c>
      <c r="I426" s="52">
        <v>45759</v>
      </c>
    </row>
    <row r="427" spans="1:9" ht="12.75">
      <c r="A427" s="13" t="str">
        <f>'[1]grunnlag'!B393</f>
        <v>1852 Tjeldsund</v>
      </c>
      <c r="B427" s="14">
        <v>25616</v>
      </c>
      <c r="C427" s="14">
        <v>1920</v>
      </c>
      <c r="D427" s="14">
        <v>4911</v>
      </c>
      <c r="E427" s="14">
        <v>32447</v>
      </c>
      <c r="F427" s="52">
        <v>4250</v>
      </c>
      <c r="G427" s="52">
        <v>36697</v>
      </c>
      <c r="H427" s="52">
        <v>64</v>
      </c>
      <c r="I427" s="52">
        <v>36761</v>
      </c>
    </row>
    <row r="428" spans="1:9" ht="12.75">
      <c r="A428" s="15" t="str">
        <f>'[1]grunnlag'!B394</f>
        <v>1853 Evenes</v>
      </c>
      <c r="B428" s="16">
        <v>23506</v>
      </c>
      <c r="C428" s="16">
        <v>1914</v>
      </c>
      <c r="D428" s="16">
        <v>4911</v>
      </c>
      <c r="E428" s="16">
        <v>30331</v>
      </c>
      <c r="F428" s="53">
        <v>5663</v>
      </c>
      <c r="G428" s="53">
        <v>35994</v>
      </c>
      <c r="H428" s="53">
        <v>914</v>
      </c>
      <c r="I428" s="53">
        <v>36908</v>
      </c>
    </row>
    <row r="429" spans="1:9" ht="12.75">
      <c r="A429" s="13" t="str">
        <f>'[1]grunnlag'!B395</f>
        <v>1854 Ballangen</v>
      </c>
      <c r="B429" s="14">
        <v>33703</v>
      </c>
      <c r="C429" s="14">
        <v>3696</v>
      </c>
      <c r="D429" s="14">
        <v>4911</v>
      </c>
      <c r="E429" s="14">
        <v>42310</v>
      </c>
      <c r="F429" s="52">
        <v>7019</v>
      </c>
      <c r="G429" s="52">
        <v>49329</v>
      </c>
      <c r="H429" s="52">
        <v>654</v>
      </c>
      <c r="I429" s="52">
        <v>49983</v>
      </c>
    </row>
    <row r="430" spans="1:9" ht="12.75">
      <c r="A430" s="13" t="str">
        <f>'[1]grunnlag'!B396</f>
        <v>1856 Røst</v>
      </c>
      <c r="B430" s="14">
        <v>11587</v>
      </c>
      <c r="C430" s="14">
        <v>813</v>
      </c>
      <c r="D430" s="14">
        <v>4911</v>
      </c>
      <c r="E430" s="14">
        <v>17311</v>
      </c>
      <c r="F430" s="52">
        <v>5226</v>
      </c>
      <c r="G430" s="52">
        <v>22537</v>
      </c>
      <c r="H430" s="52">
        <v>361</v>
      </c>
      <c r="I430" s="52">
        <v>22898</v>
      </c>
    </row>
    <row r="431" spans="1:9" ht="12.75">
      <c r="A431" s="15" t="str">
        <f>'[1]grunnlag'!B397</f>
        <v>1857 Værøy</v>
      </c>
      <c r="B431" s="16">
        <v>13578</v>
      </c>
      <c r="C431" s="16">
        <v>1004</v>
      </c>
      <c r="D431" s="16">
        <v>4911</v>
      </c>
      <c r="E431" s="16">
        <v>19493</v>
      </c>
      <c r="F431" s="53">
        <v>3668</v>
      </c>
      <c r="G431" s="53">
        <v>23161</v>
      </c>
      <c r="H431" s="53">
        <v>704</v>
      </c>
      <c r="I431" s="53">
        <v>23865</v>
      </c>
    </row>
    <row r="432" spans="1:9" ht="12.75">
      <c r="A432" s="13" t="str">
        <f>'[1]grunnlag'!B398</f>
        <v>1859 Flakstad</v>
      </c>
      <c r="B432" s="14">
        <v>21140</v>
      </c>
      <c r="C432" s="14">
        <v>1986</v>
      </c>
      <c r="D432" s="14">
        <v>4911</v>
      </c>
      <c r="E432" s="14">
        <v>28037</v>
      </c>
      <c r="F432" s="52">
        <v>6132</v>
      </c>
      <c r="G432" s="52">
        <v>34169</v>
      </c>
      <c r="H432" s="52">
        <v>397</v>
      </c>
      <c r="I432" s="52">
        <v>34566</v>
      </c>
    </row>
    <row r="433" spans="1:9" ht="12.75">
      <c r="A433" s="13" t="str">
        <f>'[1]grunnlag'!B399</f>
        <v>1860 Vestvågøy</v>
      </c>
      <c r="B433" s="14">
        <v>98690</v>
      </c>
      <c r="C433" s="14">
        <v>14542</v>
      </c>
      <c r="D433" s="14">
        <v>0</v>
      </c>
      <c r="E433" s="14">
        <v>113232</v>
      </c>
      <c r="F433" s="52">
        <v>23372</v>
      </c>
      <c r="G433" s="52">
        <v>136604</v>
      </c>
      <c r="H433" s="52">
        <v>4321</v>
      </c>
      <c r="I433" s="52">
        <v>140925</v>
      </c>
    </row>
    <row r="434" spans="1:9" ht="12.75">
      <c r="A434" s="15" t="str">
        <f>'[1]grunnlag'!B400</f>
        <v>1865 Vågan</v>
      </c>
      <c r="B434" s="16">
        <v>71113</v>
      </c>
      <c r="C434" s="16">
        <v>12205</v>
      </c>
      <c r="D434" s="16">
        <v>0</v>
      </c>
      <c r="E434" s="16">
        <v>83318</v>
      </c>
      <c r="F434" s="53">
        <v>21005</v>
      </c>
      <c r="G434" s="53">
        <v>104323</v>
      </c>
      <c r="H434" s="53">
        <v>4032</v>
      </c>
      <c r="I434" s="53">
        <v>108355</v>
      </c>
    </row>
    <row r="435" spans="1:9" ht="12.75">
      <c r="A435" s="13" t="str">
        <f>'[1]grunnlag'!B401</f>
        <v>1866 Hadsel</v>
      </c>
      <c r="B435" s="14">
        <v>74632</v>
      </c>
      <c r="C435" s="14">
        <v>10861</v>
      </c>
      <c r="D435" s="14">
        <v>0</v>
      </c>
      <c r="E435" s="14">
        <v>85493</v>
      </c>
      <c r="F435" s="52">
        <v>16503</v>
      </c>
      <c r="G435" s="52">
        <v>101996</v>
      </c>
      <c r="H435" s="52">
        <v>2151</v>
      </c>
      <c r="I435" s="52">
        <v>104147</v>
      </c>
    </row>
    <row r="436" spans="1:9" ht="12.75">
      <c r="A436" s="13" t="str">
        <f>'[1]grunnlag'!B402</f>
        <v>1867 Bø</v>
      </c>
      <c r="B436" s="14">
        <v>46981</v>
      </c>
      <c r="C436" s="14">
        <v>4057</v>
      </c>
      <c r="D436" s="14">
        <v>3929</v>
      </c>
      <c r="E436" s="14">
        <v>54967</v>
      </c>
      <c r="F436" s="52">
        <v>9075</v>
      </c>
      <c r="G436" s="52">
        <v>64042</v>
      </c>
      <c r="H436" s="52">
        <v>381</v>
      </c>
      <c r="I436" s="52">
        <v>64423</v>
      </c>
    </row>
    <row r="437" spans="1:9" ht="12.75">
      <c r="A437" s="15" t="str">
        <f>'[1]grunnlag'!B403</f>
        <v>1868 Øksnes</v>
      </c>
      <c r="B437" s="16">
        <v>48402</v>
      </c>
      <c r="C437" s="16">
        <v>6147</v>
      </c>
      <c r="D437" s="16">
        <v>0</v>
      </c>
      <c r="E437" s="16">
        <v>54549</v>
      </c>
      <c r="F437" s="53">
        <v>11538</v>
      </c>
      <c r="G437" s="53">
        <v>66087</v>
      </c>
      <c r="H437" s="53">
        <v>1192</v>
      </c>
      <c r="I437" s="53">
        <v>67279</v>
      </c>
    </row>
    <row r="438" spans="1:9" ht="12.75">
      <c r="A438" s="13" t="str">
        <f>'[1]grunnlag'!B404</f>
        <v>1870 Sortland</v>
      </c>
      <c r="B438" s="14">
        <v>90726</v>
      </c>
      <c r="C438" s="14">
        <v>12883</v>
      </c>
      <c r="D438" s="14">
        <v>0</v>
      </c>
      <c r="E438" s="14">
        <v>103609</v>
      </c>
      <c r="F438" s="52">
        <v>22147</v>
      </c>
      <c r="G438" s="52">
        <v>125756</v>
      </c>
      <c r="H438" s="52">
        <v>6921</v>
      </c>
      <c r="I438" s="52">
        <v>132677</v>
      </c>
    </row>
    <row r="439" spans="1:9" ht="12.75">
      <c r="A439" s="13" t="str">
        <f>'[1]grunnlag'!B405</f>
        <v>1871 Andøy</v>
      </c>
      <c r="B439" s="14">
        <v>62818</v>
      </c>
      <c r="C439" s="14">
        <v>7216</v>
      </c>
      <c r="D439" s="14">
        <v>0</v>
      </c>
      <c r="E439" s="14">
        <v>70034</v>
      </c>
      <c r="F439" s="52">
        <v>12816</v>
      </c>
      <c r="G439" s="52">
        <v>82850</v>
      </c>
      <c r="H439" s="52">
        <v>1840</v>
      </c>
      <c r="I439" s="52">
        <v>84690</v>
      </c>
    </row>
    <row r="440" spans="1:9" ht="12.75">
      <c r="A440" s="15" t="str">
        <f>'[1]grunnlag'!B406</f>
        <v>1874 Moskenes</v>
      </c>
      <c r="B440" s="16">
        <v>17996</v>
      </c>
      <c r="C440" s="16">
        <v>1623</v>
      </c>
      <c r="D440" s="16">
        <v>4911</v>
      </c>
      <c r="E440" s="16">
        <v>24530</v>
      </c>
      <c r="F440" s="53">
        <v>4828</v>
      </c>
      <c r="G440" s="53">
        <v>29358</v>
      </c>
      <c r="H440" s="53">
        <v>220</v>
      </c>
      <c r="I440" s="53">
        <v>29578</v>
      </c>
    </row>
    <row r="441" spans="1:9" ht="12.75">
      <c r="A441" s="17" t="str">
        <f>A26</f>
        <v>Fordeles gjennom året</v>
      </c>
      <c r="B441" s="20"/>
      <c r="C441" s="20"/>
      <c r="D441" s="20"/>
      <c r="E441" s="20"/>
      <c r="F441" s="54">
        <v>33024</v>
      </c>
      <c r="G441" s="54">
        <v>33024</v>
      </c>
      <c r="H441" s="54"/>
      <c r="I441" s="55">
        <v>33024</v>
      </c>
    </row>
    <row r="442" spans="1:9" ht="13.5" thickBot="1">
      <c r="A442" s="21" t="str">
        <f>'[1]grunnlag'!A363</f>
        <v>Nordland</v>
      </c>
      <c r="B442" s="22">
        <f aca="true" t="shared" si="15" ref="B442:I442">SUM(B397:B441)</f>
        <v>2180139</v>
      </c>
      <c r="C442" s="22">
        <f t="shared" si="15"/>
        <v>319950</v>
      </c>
      <c r="D442" s="22">
        <f t="shared" si="15"/>
        <v>131615</v>
      </c>
      <c r="E442" s="22">
        <f t="shared" si="15"/>
        <v>2631704</v>
      </c>
      <c r="F442" s="45">
        <f t="shared" si="15"/>
        <v>605879</v>
      </c>
      <c r="G442" s="45">
        <f t="shared" si="15"/>
        <v>3237583</v>
      </c>
      <c r="H442" s="45">
        <f t="shared" si="15"/>
        <v>142962</v>
      </c>
      <c r="I442" s="45">
        <f t="shared" si="15"/>
        <v>3380545</v>
      </c>
    </row>
    <row r="443" spans="1:9" ht="12.75">
      <c r="A443" s="13"/>
      <c r="B443" s="14"/>
      <c r="C443" s="14"/>
      <c r="D443" s="14"/>
      <c r="E443" s="14"/>
      <c r="F443" s="52"/>
      <c r="G443" s="52"/>
      <c r="H443" s="52"/>
      <c r="I443" s="52"/>
    </row>
    <row r="444" spans="1:9" ht="12.75">
      <c r="A444" s="13" t="str">
        <f>'[1]grunnlag'!B408</f>
        <v>1901 Harstad</v>
      </c>
      <c r="B444" s="14">
        <v>126031</v>
      </c>
      <c r="C444" s="14">
        <v>59873</v>
      </c>
      <c r="D444" s="14">
        <v>0</v>
      </c>
      <c r="E444" s="14">
        <v>185904</v>
      </c>
      <c r="F444" s="52">
        <v>44831</v>
      </c>
      <c r="G444" s="52">
        <v>230735</v>
      </c>
      <c r="H444" s="52">
        <v>14001</v>
      </c>
      <c r="I444" s="52">
        <v>244736</v>
      </c>
    </row>
    <row r="445" spans="1:9" ht="12.75">
      <c r="A445" s="13" t="str">
        <f>'[1]grunnlag'!B409</f>
        <v>1902 Tromsø</v>
      </c>
      <c r="B445" s="14">
        <v>175110</v>
      </c>
      <c r="C445" s="14">
        <v>162088</v>
      </c>
      <c r="D445" s="14">
        <v>0</v>
      </c>
      <c r="E445" s="14">
        <v>337198</v>
      </c>
      <c r="F445" s="52">
        <v>106401</v>
      </c>
      <c r="G445" s="52">
        <v>443599</v>
      </c>
      <c r="H445" s="52">
        <v>41752</v>
      </c>
      <c r="I445" s="52">
        <v>485351</v>
      </c>
    </row>
    <row r="446" spans="1:9" ht="12.75">
      <c r="A446" s="15" t="str">
        <f>'[1]grunnlag'!B410</f>
        <v>1911 Kvæfjord</v>
      </c>
      <c r="B446" s="16">
        <v>97117</v>
      </c>
      <c r="C446" s="16">
        <v>7960</v>
      </c>
      <c r="D446" s="16">
        <v>2947</v>
      </c>
      <c r="E446" s="16">
        <v>108024</v>
      </c>
      <c r="F446" s="53">
        <v>20868</v>
      </c>
      <c r="G446" s="53">
        <v>128892</v>
      </c>
      <c r="H446" s="53">
        <v>336</v>
      </c>
      <c r="I446" s="53">
        <v>129228</v>
      </c>
    </row>
    <row r="447" spans="1:9" ht="12.75">
      <c r="A447" s="13" t="str">
        <f>'[1]grunnlag'!B411</f>
        <v>1913 Skånland</v>
      </c>
      <c r="B447" s="14">
        <v>40050</v>
      </c>
      <c r="C447" s="14">
        <v>7654</v>
      </c>
      <c r="D447" s="14">
        <v>4911</v>
      </c>
      <c r="E447" s="14">
        <v>52615</v>
      </c>
      <c r="F447" s="52">
        <v>9094</v>
      </c>
      <c r="G447" s="52">
        <v>61709</v>
      </c>
      <c r="H447" s="52">
        <v>1015</v>
      </c>
      <c r="I447" s="52">
        <v>62724</v>
      </c>
    </row>
    <row r="448" spans="1:9" ht="12.75">
      <c r="A448" s="13" t="str">
        <f>'[1]grunnlag'!B412</f>
        <v>1915 Bjarkøy</v>
      </c>
      <c r="B448" s="14">
        <v>15184</v>
      </c>
      <c r="C448" s="14">
        <v>1386</v>
      </c>
      <c r="D448" s="14">
        <v>4911</v>
      </c>
      <c r="E448" s="14">
        <v>21481</v>
      </c>
      <c r="F448" s="52">
        <v>3815</v>
      </c>
      <c r="G448" s="52">
        <v>25296</v>
      </c>
      <c r="H448" s="52">
        <v>50</v>
      </c>
      <c r="I448" s="52">
        <v>25346</v>
      </c>
    </row>
    <row r="449" spans="1:9" ht="12.75">
      <c r="A449" s="15" t="str">
        <f>'[1]grunnlag'!B413</f>
        <v>1917 Ibestad</v>
      </c>
      <c r="B449" s="16">
        <v>27733</v>
      </c>
      <c r="C449" s="16">
        <v>4273</v>
      </c>
      <c r="D449" s="16">
        <v>4911</v>
      </c>
      <c r="E449" s="16">
        <v>36917</v>
      </c>
      <c r="F449" s="53">
        <v>10378</v>
      </c>
      <c r="G449" s="53">
        <v>47295</v>
      </c>
      <c r="H449" s="53">
        <v>538</v>
      </c>
      <c r="I449" s="53">
        <v>47833</v>
      </c>
    </row>
    <row r="450" spans="1:9" ht="12.75">
      <c r="A450" s="13" t="str">
        <f>'[1]grunnlag'!B414</f>
        <v>1919 Gratangen</v>
      </c>
      <c r="B450" s="14">
        <v>23212</v>
      </c>
      <c r="C450" s="14">
        <v>3285</v>
      </c>
      <c r="D450" s="14">
        <v>4911</v>
      </c>
      <c r="E450" s="14">
        <v>31408</v>
      </c>
      <c r="F450" s="52">
        <v>7605</v>
      </c>
      <c r="G450" s="52">
        <v>39013</v>
      </c>
      <c r="H450" s="52">
        <v>192</v>
      </c>
      <c r="I450" s="52">
        <v>39205</v>
      </c>
    </row>
    <row r="451" spans="1:9" ht="12.75">
      <c r="A451" s="13" t="str">
        <f>'[1]grunnlag'!B415</f>
        <v>1920 Lavangen</v>
      </c>
      <c r="B451" s="14">
        <v>20274</v>
      </c>
      <c r="C451" s="14">
        <v>2666</v>
      </c>
      <c r="D451" s="14">
        <v>4911</v>
      </c>
      <c r="E451" s="14">
        <v>27851</v>
      </c>
      <c r="F451" s="52">
        <v>6077</v>
      </c>
      <c r="G451" s="52">
        <v>33928</v>
      </c>
      <c r="H451" s="52">
        <v>235</v>
      </c>
      <c r="I451" s="52">
        <v>34163</v>
      </c>
    </row>
    <row r="452" spans="1:9" ht="12.75">
      <c r="A452" s="15" t="str">
        <f>'[1]grunnlag'!B416</f>
        <v>1922 Bardu</v>
      </c>
      <c r="B452" s="16">
        <v>27943</v>
      </c>
      <c r="C452" s="16">
        <v>10038</v>
      </c>
      <c r="D452" s="16">
        <v>0</v>
      </c>
      <c r="E452" s="16">
        <v>37981</v>
      </c>
      <c r="F452" s="53">
        <v>9488</v>
      </c>
      <c r="G452" s="53">
        <v>47469</v>
      </c>
      <c r="H452" s="53">
        <v>2448</v>
      </c>
      <c r="I452" s="53">
        <v>49917</v>
      </c>
    </row>
    <row r="453" spans="1:9" ht="12.75">
      <c r="A453" s="13" t="str">
        <f>'[1]grunnlag'!B417</f>
        <v>1923 Salangen</v>
      </c>
      <c r="B453" s="14">
        <v>27692</v>
      </c>
      <c r="C453" s="14">
        <v>5814</v>
      </c>
      <c r="D453" s="14">
        <v>4911</v>
      </c>
      <c r="E453" s="14">
        <v>38417</v>
      </c>
      <c r="F453" s="52">
        <v>9034</v>
      </c>
      <c r="G453" s="52">
        <v>47451</v>
      </c>
      <c r="H453" s="52">
        <v>295</v>
      </c>
      <c r="I453" s="52">
        <v>47746</v>
      </c>
    </row>
    <row r="454" spans="1:9" ht="12.75">
      <c r="A454" s="13" t="str">
        <f>'[1]grunnlag'!B418</f>
        <v>1924 Målselv</v>
      </c>
      <c r="B454" s="14">
        <v>53487</v>
      </c>
      <c r="C454" s="14">
        <v>17251</v>
      </c>
      <c r="D454" s="14">
        <v>0</v>
      </c>
      <c r="E454" s="14">
        <v>70738</v>
      </c>
      <c r="F454" s="52">
        <v>16712</v>
      </c>
      <c r="G454" s="52">
        <v>87450</v>
      </c>
      <c r="H454" s="52">
        <v>2888</v>
      </c>
      <c r="I454" s="52">
        <v>90338</v>
      </c>
    </row>
    <row r="455" spans="1:9" ht="12.75">
      <c r="A455" s="15" t="str">
        <f>'[1]grunnlag'!B419</f>
        <v>1925 Sørreisa</v>
      </c>
      <c r="B455" s="16">
        <v>29251</v>
      </c>
      <c r="C455" s="16">
        <v>8628</v>
      </c>
      <c r="D455" s="16">
        <v>0</v>
      </c>
      <c r="E455" s="16">
        <v>37879</v>
      </c>
      <c r="F455" s="53">
        <v>9563</v>
      </c>
      <c r="G455" s="53">
        <v>47442</v>
      </c>
      <c r="H455" s="53">
        <v>1480</v>
      </c>
      <c r="I455" s="53">
        <v>48922</v>
      </c>
    </row>
    <row r="456" spans="1:9" ht="12.75">
      <c r="A456" s="13" t="str">
        <f>'[1]grunnlag'!B420</f>
        <v>1926 Dyrøy</v>
      </c>
      <c r="B456" s="14">
        <v>23667</v>
      </c>
      <c r="C456" s="14">
        <v>3337</v>
      </c>
      <c r="D456" s="14">
        <v>4911</v>
      </c>
      <c r="E456" s="14">
        <v>31915</v>
      </c>
      <c r="F456" s="52">
        <v>6166</v>
      </c>
      <c r="G456" s="52">
        <v>38081</v>
      </c>
      <c r="H456" s="52">
        <v>226</v>
      </c>
      <c r="I456" s="52">
        <v>38307</v>
      </c>
    </row>
    <row r="457" spans="1:9" ht="12.75">
      <c r="A457" s="13" t="str">
        <f>'[1]grunnlag'!B421</f>
        <v>1927 Tranøy</v>
      </c>
      <c r="B457" s="14">
        <v>28698</v>
      </c>
      <c r="C457" s="14">
        <v>4229</v>
      </c>
      <c r="D457" s="14">
        <v>4911</v>
      </c>
      <c r="E457" s="14">
        <v>37838</v>
      </c>
      <c r="F457" s="52">
        <v>10309</v>
      </c>
      <c r="G457" s="52">
        <v>48147</v>
      </c>
      <c r="H457" s="52">
        <v>231</v>
      </c>
      <c r="I457" s="52">
        <v>48378</v>
      </c>
    </row>
    <row r="458" spans="1:9" ht="12.75">
      <c r="A458" s="15" t="str">
        <f>'[1]grunnlag'!B422</f>
        <v>1928 Torsken</v>
      </c>
      <c r="B458" s="16">
        <v>21974</v>
      </c>
      <c r="C458" s="16">
        <v>2677</v>
      </c>
      <c r="D458" s="16">
        <v>4911</v>
      </c>
      <c r="E458" s="16">
        <v>29562</v>
      </c>
      <c r="F458" s="53">
        <v>7939</v>
      </c>
      <c r="G458" s="53">
        <v>37501</v>
      </c>
      <c r="H458" s="53">
        <v>55</v>
      </c>
      <c r="I458" s="53">
        <v>37556</v>
      </c>
    </row>
    <row r="459" spans="1:9" ht="12.75">
      <c r="A459" s="13" t="str">
        <f>'[1]grunnlag'!B423</f>
        <v>1929 Berg</v>
      </c>
      <c r="B459" s="14">
        <v>21457</v>
      </c>
      <c r="C459" s="14">
        <v>2627</v>
      </c>
      <c r="D459" s="14">
        <v>4911</v>
      </c>
      <c r="E459" s="14">
        <v>28995</v>
      </c>
      <c r="F459" s="52">
        <v>4856</v>
      </c>
      <c r="G459" s="52">
        <v>33851</v>
      </c>
      <c r="H459" s="52">
        <v>137</v>
      </c>
      <c r="I459" s="52">
        <v>33988</v>
      </c>
    </row>
    <row r="460" spans="1:9" ht="12.75">
      <c r="A460" s="13" t="str">
        <f>'[1]grunnlag'!B424</f>
        <v>1931 Lenvik</v>
      </c>
      <c r="B460" s="14">
        <v>96175</v>
      </c>
      <c r="C460" s="14">
        <v>28592</v>
      </c>
      <c r="D460" s="14">
        <v>0</v>
      </c>
      <c r="E460" s="14">
        <v>124767</v>
      </c>
      <c r="F460" s="52">
        <v>24522</v>
      </c>
      <c r="G460" s="52">
        <v>149289</v>
      </c>
      <c r="H460" s="52">
        <v>4982</v>
      </c>
      <c r="I460" s="52">
        <v>154271</v>
      </c>
    </row>
    <row r="461" spans="1:9" ht="12.75">
      <c r="A461" s="15" t="str">
        <f>'[1]grunnlag'!B425</f>
        <v>1933 Balsfjord</v>
      </c>
      <c r="B461" s="16">
        <v>63507</v>
      </c>
      <c r="C461" s="16">
        <v>14406</v>
      </c>
      <c r="D461" s="16">
        <v>0</v>
      </c>
      <c r="E461" s="16">
        <v>77913</v>
      </c>
      <c r="F461" s="53">
        <v>13831</v>
      </c>
      <c r="G461" s="53">
        <v>91744</v>
      </c>
      <c r="H461" s="53">
        <v>1751</v>
      </c>
      <c r="I461" s="53">
        <v>93495</v>
      </c>
    </row>
    <row r="462" spans="1:9" ht="12.75">
      <c r="A462" s="13" t="str">
        <f>'[1]grunnlag'!B426</f>
        <v>1936 Karlsøy</v>
      </c>
      <c r="B462" s="14">
        <v>33732</v>
      </c>
      <c r="C462" s="14">
        <v>6146</v>
      </c>
      <c r="D462" s="14">
        <v>4911</v>
      </c>
      <c r="E462" s="14">
        <v>44789</v>
      </c>
      <c r="F462" s="52">
        <v>7666</v>
      </c>
      <c r="G462" s="52">
        <v>52455</v>
      </c>
      <c r="H462" s="52">
        <v>268</v>
      </c>
      <c r="I462" s="52">
        <v>52723</v>
      </c>
    </row>
    <row r="463" spans="1:9" ht="12.75">
      <c r="A463" s="13" t="str">
        <f>'[1]grunnlag'!B427</f>
        <v>1938 Lyngen</v>
      </c>
      <c r="B463" s="14">
        <v>43878</v>
      </c>
      <c r="C463" s="14">
        <v>8182</v>
      </c>
      <c r="D463" s="14">
        <v>982</v>
      </c>
      <c r="E463" s="14">
        <v>53042</v>
      </c>
      <c r="F463" s="52">
        <v>2219</v>
      </c>
      <c r="G463" s="52">
        <v>55261</v>
      </c>
      <c r="H463" s="52">
        <v>484</v>
      </c>
      <c r="I463" s="52">
        <v>55745</v>
      </c>
    </row>
    <row r="464" spans="1:9" ht="12.75">
      <c r="A464" s="15" t="str">
        <f>'[1]grunnlag'!B428</f>
        <v>1939 Storfjord</v>
      </c>
      <c r="B464" s="16">
        <v>20526</v>
      </c>
      <c r="C464" s="16">
        <v>5011</v>
      </c>
      <c r="D464" s="16">
        <v>4911</v>
      </c>
      <c r="E464" s="16">
        <v>30448</v>
      </c>
      <c r="F464" s="53">
        <v>601</v>
      </c>
      <c r="G464" s="53">
        <v>31049</v>
      </c>
      <c r="H464" s="53">
        <v>736</v>
      </c>
      <c r="I464" s="53">
        <v>31785</v>
      </c>
    </row>
    <row r="465" spans="1:9" ht="12.75">
      <c r="A465" s="13" t="str">
        <f>'[1]grunnlag'!B429</f>
        <v>1940 Kåfjord</v>
      </c>
      <c r="B465" s="14">
        <v>29745</v>
      </c>
      <c r="C465" s="14">
        <v>5928</v>
      </c>
      <c r="D465" s="14">
        <v>9633</v>
      </c>
      <c r="E465" s="14">
        <v>45306</v>
      </c>
      <c r="F465" s="52">
        <v>1365</v>
      </c>
      <c r="G465" s="52">
        <v>46671</v>
      </c>
      <c r="H465" s="52">
        <v>183</v>
      </c>
      <c r="I465" s="52">
        <v>46854</v>
      </c>
    </row>
    <row r="466" spans="1:9" ht="12.75">
      <c r="A466" s="13" t="str">
        <f>'[1]grunnlag'!B430</f>
        <v>1941 Skjervøy</v>
      </c>
      <c r="B466" s="14">
        <v>31268</v>
      </c>
      <c r="C466" s="14">
        <v>7781</v>
      </c>
      <c r="D466" s="14">
        <v>7706</v>
      </c>
      <c r="E466" s="14">
        <v>46755</v>
      </c>
      <c r="F466" s="52">
        <v>2288</v>
      </c>
      <c r="G466" s="52">
        <v>49043</v>
      </c>
      <c r="H466" s="52">
        <v>340</v>
      </c>
      <c r="I466" s="52">
        <v>49383</v>
      </c>
    </row>
    <row r="467" spans="1:9" ht="12.75">
      <c r="A467" s="15" t="str">
        <f>'[1]grunnlag'!B431</f>
        <v>1942 Nordreisa</v>
      </c>
      <c r="B467" s="16">
        <v>48714</v>
      </c>
      <c r="C467" s="16">
        <v>12292</v>
      </c>
      <c r="D467" s="16">
        <v>0</v>
      </c>
      <c r="E467" s="16">
        <v>61006</v>
      </c>
      <c r="F467" s="53">
        <v>6584</v>
      </c>
      <c r="G467" s="53">
        <v>67590</v>
      </c>
      <c r="H467" s="53">
        <v>1482</v>
      </c>
      <c r="I467" s="53">
        <v>69072</v>
      </c>
    </row>
    <row r="468" spans="1:9" ht="12.75">
      <c r="A468" s="23" t="str">
        <f>'[1]grunnlag'!B432</f>
        <v>1943 Kvænangen</v>
      </c>
      <c r="B468" s="24">
        <v>26919</v>
      </c>
      <c r="C468" s="24">
        <v>3630</v>
      </c>
      <c r="D468" s="24">
        <v>9633</v>
      </c>
      <c r="E468" s="24">
        <v>40182</v>
      </c>
      <c r="F468" s="56">
        <v>661</v>
      </c>
      <c r="G468" s="56">
        <v>40843</v>
      </c>
      <c r="H468" s="56">
        <v>1061</v>
      </c>
      <c r="I468" s="56">
        <v>41904</v>
      </c>
    </row>
    <row r="469" spans="1:9" ht="12.75">
      <c r="A469" s="25" t="str">
        <f>A26</f>
        <v>Fordeles gjennom året</v>
      </c>
      <c r="B469" s="19"/>
      <c r="C469" s="19"/>
      <c r="D469" s="19"/>
      <c r="E469" s="19"/>
      <c r="F469" s="55">
        <v>9998</v>
      </c>
      <c r="G469" s="55">
        <v>9998</v>
      </c>
      <c r="H469" s="55"/>
      <c r="I469" s="55">
        <v>9998</v>
      </c>
    </row>
    <row r="470" spans="1:9" ht="13.5" thickBot="1">
      <c r="A470" s="21" t="str">
        <f>'[1]grunnlag'!A408</f>
        <v>Troms</v>
      </c>
      <c r="B470" s="22">
        <f aca="true" t="shared" si="16" ref="B470:I470">SUM(B444:B469)</f>
        <v>1153344</v>
      </c>
      <c r="C470" s="22">
        <f t="shared" si="16"/>
        <v>395754</v>
      </c>
      <c r="D470" s="22">
        <f t="shared" si="16"/>
        <v>89833</v>
      </c>
      <c r="E470" s="22">
        <f t="shared" si="16"/>
        <v>1638931</v>
      </c>
      <c r="F470" s="45">
        <f t="shared" si="16"/>
        <v>352871</v>
      </c>
      <c r="G470" s="45">
        <f t="shared" si="16"/>
        <v>1991802</v>
      </c>
      <c r="H470" s="45">
        <f t="shared" si="16"/>
        <v>77166</v>
      </c>
      <c r="I470" s="45">
        <f t="shared" si="16"/>
        <v>2068968</v>
      </c>
    </row>
    <row r="471" spans="1:9" ht="12.75">
      <c r="A471" s="13"/>
      <c r="B471" s="14"/>
      <c r="C471" s="14"/>
      <c r="D471" s="14"/>
      <c r="E471" s="14"/>
      <c r="F471" s="52"/>
      <c r="G471" s="52"/>
      <c r="H471" s="52"/>
      <c r="I471" s="52"/>
    </row>
    <row r="472" spans="1:9" ht="12.75">
      <c r="A472" s="13" t="str">
        <f>'[1]grunnlag'!B434</f>
        <v>2002 Vardø</v>
      </c>
      <c r="B472" s="14">
        <v>21443</v>
      </c>
      <c r="C472" s="14">
        <v>14979</v>
      </c>
      <c r="D472" s="14">
        <v>9633</v>
      </c>
      <c r="E472" s="14">
        <v>46055</v>
      </c>
      <c r="F472" s="52">
        <v>5875</v>
      </c>
      <c r="G472" s="52">
        <v>51930</v>
      </c>
      <c r="H472" s="52">
        <v>213</v>
      </c>
      <c r="I472" s="52">
        <v>52143</v>
      </c>
    </row>
    <row r="473" spans="1:9" ht="12.75">
      <c r="A473" s="13" t="str">
        <f>'[1]grunnlag'!B435</f>
        <v>2003 Vadsø</v>
      </c>
      <c r="B473" s="14">
        <v>33834</v>
      </c>
      <c r="C473" s="14">
        <v>39132</v>
      </c>
      <c r="D473" s="14">
        <v>0</v>
      </c>
      <c r="E473" s="14">
        <v>72966</v>
      </c>
      <c r="F473" s="52">
        <v>2621</v>
      </c>
      <c r="G473" s="52">
        <v>75587</v>
      </c>
      <c r="H473" s="52">
        <v>1914</v>
      </c>
      <c r="I473" s="52">
        <v>77501</v>
      </c>
    </row>
    <row r="474" spans="1:9" ht="12.75">
      <c r="A474" s="15" t="str">
        <f>'[1]grunnlag'!B436</f>
        <v>2004 Hammerfest</v>
      </c>
      <c r="B474" s="16">
        <v>45065</v>
      </c>
      <c r="C474" s="16">
        <v>58631</v>
      </c>
      <c r="D474" s="16">
        <v>0</v>
      </c>
      <c r="E474" s="16">
        <v>103696</v>
      </c>
      <c r="F474" s="53">
        <v>6356</v>
      </c>
      <c r="G474" s="53">
        <v>110052</v>
      </c>
      <c r="H474" s="53">
        <v>4410</v>
      </c>
      <c r="I474" s="53">
        <v>114462</v>
      </c>
    </row>
    <row r="475" spans="1:9" ht="12.75">
      <c r="A475" s="13" t="str">
        <f>'[1]grunnlag'!B437</f>
        <v>2011 Kautokeino</v>
      </c>
      <c r="B475" s="14">
        <v>21646</v>
      </c>
      <c r="C475" s="14">
        <v>18974</v>
      </c>
      <c r="D475" s="14">
        <v>9633</v>
      </c>
      <c r="E475" s="14">
        <v>50253</v>
      </c>
      <c r="F475" s="52">
        <v>5313</v>
      </c>
      <c r="G475" s="52">
        <v>55566</v>
      </c>
      <c r="H475" s="52">
        <v>344</v>
      </c>
      <c r="I475" s="52">
        <v>55910</v>
      </c>
    </row>
    <row r="476" spans="1:9" ht="12.75">
      <c r="A476" s="13" t="str">
        <f>'[1]grunnlag'!B438</f>
        <v>2012 Alta</v>
      </c>
      <c r="B476" s="14">
        <v>112012</v>
      </c>
      <c r="C476" s="14">
        <v>111603</v>
      </c>
      <c r="D476" s="14">
        <v>0</v>
      </c>
      <c r="E476" s="14">
        <v>223615</v>
      </c>
      <c r="F476" s="52">
        <v>5498</v>
      </c>
      <c r="G476" s="52">
        <v>229113</v>
      </c>
      <c r="H476" s="52">
        <v>14123</v>
      </c>
      <c r="I476" s="52">
        <v>243236</v>
      </c>
    </row>
    <row r="477" spans="1:9" ht="12.75">
      <c r="A477" s="15" t="str">
        <f>'[1]grunnlag'!B439</f>
        <v>2014 Loppa</v>
      </c>
      <c r="B477" s="16">
        <v>24337</v>
      </c>
      <c r="C477" s="16">
        <v>8015</v>
      </c>
      <c r="D477" s="16">
        <v>9633</v>
      </c>
      <c r="E477" s="16">
        <v>41985</v>
      </c>
      <c r="F477" s="53">
        <v>4756</v>
      </c>
      <c r="G477" s="53">
        <v>46741</v>
      </c>
      <c r="H477" s="53">
        <v>156</v>
      </c>
      <c r="I477" s="53">
        <v>46897</v>
      </c>
    </row>
    <row r="478" spans="1:9" ht="12.75">
      <c r="A478" s="13" t="str">
        <f>'[1]grunnlag'!B440</f>
        <v>2015 Hasvik</v>
      </c>
      <c r="B478" s="14">
        <v>15118</v>
      </c>
      <c r="C478" s="14">
        <v>6641</v>
      </c>
      <c r="D478" s="14">
        <v>9633</v>
      </c>
      <c r="E478" s="14">
        <v>31392</v>
      </c>
      <c r="F478" s="52">
        <v>5269</v>
      </c>
      <c r="G478" s="52">
        <v>36661</v>
      </c>
      <c r="H478" s="52">
        <v>102</v>
      </c>
      <c r="I478" s="52">
        <v>36763</v>
      </c>
    </row>
    <row r="479" spans="1:9" ht="12.75">
      <c r="A479" s="13" t="str">
        <f>'[1]grunnlag'!B441</f>
        <v>2017 Kvalsund</v>
      </c>
      <c r="B479" s="14">
        <v>18234</v>
      </c>
      <c r="C479" s="14">
        <v>6837</v>
      </c>
      <c r="D479" s="14">
        <v>9633</v>
      </c>
      <c r="E479" s="14">
        <v>34704</v>
      </c>
      <c r="F479" s="52">
        <v>2694</v>
      </c>
      <c r="G479" s="52">
        <v>37398</v>
      </c>
      <c r="H479" s="52">
        <v>244</v>
      </c>
      <c r="I479" s="52">
        <v>37642</v>
      </c>
    </row>
    <row r="480" spans="1:9" ht="12.75">
      <c r="A480" s="15" t="str">
        <f>'[1]grunnlag'!B442</f>
        <v>2018 Måsøy</v>
      </c>
      <c r="B480" s="16">
        <v>18736</v>
      </c>
      <c r="C480" s="16">
        <v>8819</v>
      </c>
      <c r="D480" s="16">
        <v>9633</v>
      </c>
      <c r="E480" s="16">
        <v>37188</v>
      </c>
      <c r="F480" s="53">
        <v>4697</v>
      </c>
      <c r="G480" s="53">
        <v>41885</v>
      </c>
      <c r="H480" s="53">
        <v>492</v>
      </c>
      <c r="I480" s="53">
        <v>42377</v>
      </c>
    </row>
    <row r="481" spans="1:9" ht="12.75">
      <c r="A481" s="13" t="str">
        <f>'[1]grunnlag'!B443</f>
        <v>2019 Nordkapp</v>
      </c>
      <c r="B481" s="14">
        <v>31354</v>
      </c>
      <c r="C481" s="14">
        <v>21620</v>
      </c>
      <c r="D481" s="14">
        <v>0</v>
      </c>
      <c r="E481" s="14">
        <v>52974</v>
      </c>
      <c r="F481" s="52">
        <v>5458</v>
      </c>
      <c r="G481" s="52">
        <v>58432</v>
      </c>
      <c r="H481" s="52">
        <v>448</v>
      </c>
      <c r="I481" s="52">
        <v>58880</v>
      </c>
    </row>
    <row r="482" spans="1:9" ht="12.75">
      <c r="A482" s="13" t="str">
        <f>'[1]grunnlag'!B444</f>
        <v>2020 Porsanger</v>
      </c>
      <c r="B482" s="14">
        <v>31083</v>
      </c>
      <c r="C482" s="14">
        <v>27217</v>
      </c>
      <c r="D482" s="14">
        <v>0</v>
      </c>
      <c r="E482" s="14">
        <v>58300</v>
      </c>
      <c r="F482" s="52">
        <v>4905</v>
      </c>
      <c r="G482" s="52">
        <v>63205</v>
      </c>
      <c r="H482" s="52">
        <v>1410</v>
      </c>
      <c r="I482" s="52">
        <v>64615</v>
      </c>
    </row>
    <row r="483" spans="1:9" ht="12.75">
      <c r="A483" s="15" t="str">
        <f>'[1]grunnlag'!B445</f>
        <v>2021 Karasjok</v>
      </c>
      <c r="B483" s="16">
        <v>25407</v>
      </c>
      <c r="C483" s="16">
        <v>18208</v>
      </c>
      <c r="D483" s="16">
        <v>9633</v>
      </c>
      <c r="E483" s="16">
        <v>53248</v>
      </c>
      <c r="F483" s="53">
        <v>4023</v>
      </c>
      <c r="G483" s="53">
        <v>57271</v>
      </c>
      <c r="H483" s="53">
        <v>460</v>
      </c>
      <c r="I483" s="53">
        <v>57731</v>
      </c>
    </row>
    <row r="484" spans="1:9" ht="12.75">
      <c r="A484" s="13" t="str">
        <f>'[1]grunnlag'!B446</f>
        <v>2022 Lebesby</v>
      </c>
      <c r="B484" s="14">
        <v>19199</v>
      </c>
      <c r="C484" s="14">
        <v>9053</v>
      </c>
      <c r="D484" s="14">
        <v>9633</v>
      </c>
      <c r="E484" s="14">
        <v>37885</v>
      </c>
      <c r="F484" s="52">
        <v>4242</v>
      </c>
      <c r="G484" s="52">
        <v>42127</v>
      </c>
      <c r="H484" s="52">
        <v>286</v>
      </c>
      <c r="I484" s="52">
        <v>42413</v>
      </c>
    </row>
    <row r="485" spans="1:9" ht="12.75">
      <c r="A485" s="13" t="str">
        <f>'[1]grunnlag'!B447</f>
        <v>2023 Gamvik</v>
      </c>
      <c r="B485" s="14">
        <v>18909</v>
      </c>
      <c r="C485" s="14">
        <v>7053</v>
      </c>
      <c r="D485" s="14">
        <v>9633</v>
      </c>
      <c r="E485" s="14">
        <v>35595</v>
      </c>
      <c r="F485" s="52">
        <v>4878</v>
      </c>
      <c r="G485" s="52">
        <v>40473</v>
      </c>
      <c r="H485" s="52">
        <v>107</v>
      </c>
      <c r="I485" s="52">
        <v>40580</v>
      </c>
    </row>
    <row r="486" spans="1:9" ht="12.75">
      <c r="A486" s="15" t="str">
        <f>'[1]grunnlag'!B448</f>
        <v>2024 Berlevåg</v>
      </c>
      <c r="B486" s="16">
        <v>15980</v>
      </c>
      <c r="C486" s="16">
        <v>7173</v>
      </c>
      <c r="D486" s="16">
        <v>9633</v>
      </c>
      <c r="E486" s="16">
        <v>32786</v>
      </c>
      <c r="F486" s="53">
        <v>3696</v>
      </c>
      <c r="G486" s="53">
        <v>36482</v>
      </c>
      <c r="H486" s="53">
        <v>111</v>
      </c>
      <c r="I486" s="53">
        <v>36593</v>
      </c>
    </row>
    <row r="487" spans="1:9" ht="12.75">
      <c r="A487" s="13" t="str">
        <f>'[1]grunnlag'!B449</f>
        <v>2025 Tana</v>
      </c>
      <c r="B487" s="14">
        <v>32857</v>
      </c>
      <c r="C487" s="14">
        <v>19227</v>
      </c>
      <c r="D487" s="14">
        <v>7706</v>
      </c>
      <c r="E487" s="14">
        <v>59790</v>
      </c>
      <c r="F487" s="52">
        <v>5800</v>
      </c>
      <c r="G487" s="52">
        <v>65590</v>
      </c>
      <c r="H487" s="52">
        <v>1290</v>
      </c>
      <c r="I487" s="52">
        <v>66880</v>
      </c>
    </row>
    <row r="488" spans="1:9" ht="12.75">
      <c r="A488" s="13" t="str">
        <f>'[1]grunnlag'!B450</f>
        <v>2027 Nesseby</v>
      </c>
      <c r="B488" s="14">
        <v>16828</v>
      </c>
      <c r="C488" s="14">
        <v>5704</v>
      </c>
      <c r="D488" s="14">
        <v>9633</v>
      </c>
      <c r="E488" s="14">
        <v>32165</v>
      </c>
      <c r="F488" s="52">
        <v>3132</v>
      </c>
      <c r="G488" s="52">
        <v>35297</v>
      </c>
      <c r="H488" s="52">
        <v>52</v>
      </c>
      <c r="I488" s="52">
        <v>35349</v>
      </c>
    </row>
    <row r="489" spans="1:9" ht="12.75">
      <c r="A489" s="15" t="str">
        <f>'[1]grunnlag'!B451</f>
        <v>2028 Båtsfjord</v>
      </c>
      <c r="B489" s="16">
        <v>27908</v>
      </c>
      <c r="C489" s="16">
        <v>13833</v>
      </c>
      <c r="D489" s="16">
        <v>9633</v>
      </c>
      <c r="E489" s="16">
        <v>51374</v>
      </c>
      <c r="F489" s="53">
        <v>3486</v>
      </c>
      <c r="G489" s="53">
        <v>54860</v>
      </c>
      <c r="H489" s="53">
        <v>492</v>
      </c>
      <c r="I489" s="53">
        <v>55352</v>
      </c>
    </row>
    <row r="490" spans="1:9" ht="12.75">
      <c r="A490" s="23" t="str">
        <f>'[1]grunnlag'!B452</f>
        <v>2030 Sør-Varanger</v>
      </c>
      <c r="B490" s="24">
        <v>74027</v>
      </c>
      <c r="C490" s="24">
        <v>59910</v>
      </c>
      <c r="D490" s="24">
        <v>0</v>
      </c>
      <c r="E490" s="24">
        <v>133937</v>
      </c>
      <c r="F490" s="56">
        <v>2945</v>
      </c>
      <c r="G490" s="56">
        <v>136882</v>
      </c>
      <c r="H490" s="56">
        <v>3756</v>
      </c>
      <c r="I490" s="56">
        <v>140638</v>
      </c>
    </row>
    <row r="491" spans="1:9" ht="12.75">
      <c r="A491" s="25" t="str">
        <f>A26</f>
        <v>Fordeles gjennom året</v>
      </c>
      <c r="B491" s="19"/>
      <c r="C491" s="19"/>
      <c r="D491" s="19"/>
      <c r="E491" s="19"/>
      <c r="F491" s="55">
        <v>7400</v>
      </c>
      <c r="G491" s="55">
        <v>7400</v>
      </c>
      <c r="H491" s="55"/>
      <c r="I491" s="55">
        <v>7400</v>
      </c>
    </row>
    <row r="492" spans="1:9" ht="13.5" thickBot="1">
      <c r="A492" s="21" t="str">
        <f>'[1]grunnlag'!A434</f>
        <v>Finnmark</v>
      </c>
      <c r="B492" s="22">
        <f aca="true" t="shared" si="17" ref="B492:I492">SUM(B472:B491)</f>
        <v>603977</v>
      </c>
      <c r="C492" s="22">
        <f t="shared" si="17"/>
        <v>462629</v>
      </c>
      <c r="D492" s="22">
        <f t="shared" si="17"/>
        <v>123302</v>
      </c>
      <c r="E492" s="22">
        <f t="shared" si="17"/>
        <v>1189908</v>
      </c>
      <c r="F492" s="45">
        <f t="shared" si="17"/>
        <v>93044</v>
      </c>
      <c r="G492" s="45">
        <f t="shared" si="17"/>
        <v>1282952</v>
      </c>
      <c r="H492" s="45">
        <f t="shared" si="17"/>
        <v>30410</v>
      </c>
      <c r="I492" s="45">
        <f t="shared" si="17"/>
        <v>1313362</v>
      </c>
    </row>
    <row r="493" spans="1:9" ht="12.75">
      <c r="A493" s="35"/>
      <c r="B493" s="27"/>
      <c r="C493" s="27"/>
      <c r="D493" s="27"/>
      <c r="E493" s="27"/>
      <c r="F493" s="57"/>
      <c r="G493" s="52"/>
      <c r="H493" s="57"/>
      <c r="I493" s="57"/>
    </row>
    <row r="494" spans="1:10" s="38" customFormat="1" ht="12.75">
      <c r="A494" s="36" t="s">
        <v>18</v>
      </c>
      <c r="B494" s="37">
        <v>30925000</v>
      </c>
      <c r="C494" s="37">
        <v>1178333</v>
      </c>
      <c r="D494" s="37">
        <v>780846</v>
      </c>
      <c r="E494" s="37">
        <v>32884179</v>
      </c>
      <c r="F494" s="62">
        <v>2361700</v>
      </c>
      <c r="G494" s="62">
        <f>SUM(E494:F494)</f>
        <v>35245879</v>
      </c>
      <c r="H494" s="62">
        <v>5041336</v>
      </c>
      <c r="I494" s="62">
        <f>SUM(G494:H494)</f>
        <v>40287215</v>
      </c>
      <c r="J494" s="46"/>
    </row>
    <row r="495" spans="1:9" s="38" customFormat="1" ht="12.75">
      <c r="A495" s="17" t="str">
        <f>A26</f>
        <v>Fordeles gjennom året</v>
      </c>
      <c r="B495" s="20"/>
      <c r="C495" s="20"/>
      <c r="D495" s="20"/>
      <c r="E495" s="20"/>
      <c r="F495" s="54">
        <v>240785</v>
      </c>
      <c r="G495" s="54">
        <v>240785</v>
      </c>
      <c r="H495" s="54"/>
      <c r="I495" s="54">
        <v>240785</v>
      </c>
    </row>
    <row r="496" spans="1:9" s="39" customFormat="1" ht="12.75">
      <c r="A496" s="17" t="s">
        <v>19</v>
      </c>
      <c r="B496" s="20"/>
      <c r="C496" s="20"/>
      <c r="D496" s="20"/>
      <c r="E496" s="20"/>
      <c r="F496" s="54">
        <v>131515</v>
      </c>
      <c r="G496" s="54">
        <v>131515</v>
      </c>
      <c r="H496" s="54"/>
      <c r="I496" s="54">
        <v>131515</v>
      </c>
    </row>
    <row r="497" spans="1:9" s="42" customFormat="1" ht="12.75">
      <c r="A497" s="40"/>
      <c r="B497" s="41"/>
      <c r="C497" s="41"/>
      <c r="D497" s="41"/>
      <c r="E497" s="41"/>
      <c r="F497" s="63"/>
      <c r="G497" s="63"/>
      <c r="H497" s="63"/>
      <c r="I497" s="63"/>
    </row>
    <row r="498" spans="1:10" ht="13.5" thickBot="1">
      <c r="A498" s="43" t="s">
        <v>20</v>
      </c>
      <c r="B498" s="44">
        <v>30925000</v>
      </c>
      <c r="C498" s="44">
        <v>1178333</v>
      </c>
      <c r="D498" s="44">
        <v>780846</v>
      </c>
      <c r="E498" s="44">
        <v>32884179</v>
      </c>
      <c r="F498" s="64">
        <v>2734000</v>
      </c>
      <c r="G498" s="64">
        <f>SUM(G494:G496)</f>
        <v>35618179</v>
      </c>
      <c r="H498" s="45">
        <v>5041336</v>
      </c>
      <c r="I498" s="64">
        <f>SUM(G498:H498)</f>
        <v>40659515</v>
      </c>
      <c r="J498" s="65"/>
    </row>
    <row r="500" ht="12.75">
      <c r="D500" t="s">
        <v>21</v>
      </c>
    </row>
    <row r="502" ht="12.75">
      <c r="A502" t="s">
        <v>21</v>
      </c>
    </row>
  </sheetData>
  <mergeCells count="1">
    <mergeCell ref="A1:A5"/>
  </mergeCells>
  <printOptions/>
  <pageMargins left="0.1968503937007874" right="0.1968503937007874" top="0.984251968503937" bottom="0.7874015748031497" header="0.5118110236220472" footer="0.5118110236220472"/>
  <pageSetup firstPageNumber="60" useFirstPageNumber="1" horizontalDpi="600" verticalDpi="600" orientation="portrait" pageOrder="overThenDown" paperSize="9" scale="90" r:id="rId1"/>
  <headerFooter alignWithMargins="0">
    <oddHeader>&amp;CTabell 1-k: Rammetilskudd til kommunene 2006. RNB. 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 Ronning</dc:creator>
  <cp:keywords/>
  <dc:description/>
  <cp:lastModifiedBy>kjersti.barsok</cp:lastModifiedBy>
  <cp:lastPrinted>2006-06-23T10:41:29Z</cp:lastPrinted>
  <dcterms:created xsi:type="dcterms:W3CDTF">2006-06-19T10:44:23Z</dcterms:created>
  <dcterms:modified xsi:type="dcterms:W3CDTF">2006-06-23T12:22:45Z</dcterms:modified>
  <cp:category/>
  <cp:version/>
  <cp:contentType/>
  <cp:contentStatus/>
</cp:coreProperties>
</file>