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100" windowHeight="6210" activeTab="0"/>
  </bookViews>
  <sheets>
    <sheet name="komtab2" sheetId="1" r:id="rId1"/>
  </sheets>
  <definedNames>
    <definedName name="_xlnm.Print_Area" localSheetId="0">'komtab2'!$A$1:$G$479</definedName>
    <definedName name="_xlnm.Print_Titles" localSheetId="0">'komtab2'!$1:$7</definedName>
  </definedNames>
  <calcPr fullCalcOnLoad="1"/>
</workbook>
</file>

<file path=xl/sharedStrings.xml><?xml version="1.0" encoding="utf-8"?>
<sst xmlns="http://schemas.openxmlformats.org/spreadsheetml/2006/main" count="476" uniqueCount="465">
  <si>
    <t>Kommunenavn</t>
  </si>
  <si>
    <t>Innbygger</t>
  </si>
  <si>
    <t>Utgifts-</t>
  </si>
  <si>
    <t>Overgangs-</t>
  </si>
  <si>
    <t>Innbygger-</t>
  </si>
  <si>
    <t>utjevning</t>
  </si>
  <si>
    <t>ordning</t>
  </si>
  <si>
    <t>overgangs-</t>
  </si>
  <si>
    <t>m.m.</t>
  </si>
  <si>
    <t>utg.utjevn.</t>
  </si>
  <si>
    <t>(1 000 kr)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</si>
  <si>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</si>
  <si>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</si>
  <si>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</si>
  <si>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</si>
  <si>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</si>
  <si>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</si>
  <si>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</si>
  <si>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</si>
  <si>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</si>
  <si>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</si>
  <si>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</si>
  <si>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</si>
  <si>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</si>
  <si>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</si>
  <si>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</si>
  <si>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</si>
  <si>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</si>
  <si>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</si>
  <si>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Østfold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</si>
  <si>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</si>
  <si>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</si>
  <si>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</si>
  <si>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</si>
  <si>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</si>
  <si>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</si>
  <si>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</si>
  <si>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</si>
  <si>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</si>
  <si>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</si>
  <si>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</si>
  <si>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</si>
  <si>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</si>
  <si>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</si>
  <si>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</si>
  <si>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</si>
  <si>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</si>
  <si>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</si>
  <si>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</si>
  <si>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</si>
  <si>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</si>
  <si>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</si>
  <si>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Akershus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</si>
  <si>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</si>
  <si>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</si>
  <si>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</si>
  <si>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</si>
  <si>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</si>
  <si>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</si>
  <si>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</si>
  <si>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</si>
  <si>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</si>
  <si>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</si>
  <si>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</si>
  <si>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</si>
  <si>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</si>
  <si>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</si>
  <si>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</si>
  <si>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</si>
  <si>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</si>
  <si>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</si>
  <si>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</si>
  <si>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</si>
  <si>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</si>
  <si>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</si>
  <si>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Hedmark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</si>
  <si>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</si>
  <si>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</si>
  <si>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</si>
  <si>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</si>
  <si>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</si>
  <si>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</si>
  <si>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</si>
  <si>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</si>
  <si>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</si>
  <si>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</si>
  <si>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</si>
  <si>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</si>
  <si>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</si>
  <si>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</si>
  <si>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</si>
  <si>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</si>
  <si>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</si>
  <si>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</si>
  <si>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</si>
  <si>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</si>
  <si>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</si>
  <si>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</si>
  <si>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</si>
  <si>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</si>
  <si>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</si>
  <si>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</si>
  <si>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Oppland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</si>
  <si>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</si>
  <si>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</si>
  <si>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</si>
  <si>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</si>
  <si>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</si>
  <si>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</si>
  <si>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</si>
  <si>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</si>
  <si>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</si>
  <si>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</si>
  <si>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</si>
  <si>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</si>
  <si>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</si>
  <si>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</si>
  <si>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</si>
  <si>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</si>
  <si>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</si>
  <si>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</si>
  <si>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</si>
  <si>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</si>
  <si>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Buskerud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</si>
  <si>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</si>
  <si>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</si>
  <si>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</si>
  <si>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</si>
  <si>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</si>
  <si>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</si>
  <si>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</si>
  <si>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</si>
  <si>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Andebu</t>
  </si>
  <si>
    <t>Stokke</t>
  </si>
  <si>
    <t>Nøtterøy</t>
  </si>
  <si>
    <t>Tjøme</t>
  </si>
  <si>
    <t>Lardal</t>
  </si>
  <si>
    <t>Vestfold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</si>
  <si>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</si>
  <si>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</si>
  <si>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</si>
  <si>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</si>
  <si>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</si>
  <si>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</si>
  <si>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</si>
  <si>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</si>
  <si>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</si>
  <si>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</si>
  <si>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</si>
  <si>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</si>
  <si>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</si>
  <si>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</si>
  <si>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</si>
  <si>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</si>
  <si>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</si>
  <si>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</si>
  <si>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Telemark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</si>
  <si>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</si>
  <si>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</si>
  <si>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</si>
  <si>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</si>
  <si>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</si>
  <si>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</si>
  <si>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</si>
  <si>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</si>
  <si>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</si>
  <si>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</si>
  <si>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</si>
  <si>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</si>
  <si>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</si>
  <si>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</si>
  <si>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</si>
  <si>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Aust-Agder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</si>
  <si>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</si>
  <si>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</si>
  <si>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</si>
  <si>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</si>
  <si>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</si>
  <si>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</si>
  <si>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</si>
  <si>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</si>
  <si>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</si>
  <si>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</si>
  <si>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</si>
  <si>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</si>
  <si>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</si>
  <si>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</si>
  <si>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</si>
  <si>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</si>
  <si>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</si>
  <si>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</si>
  <si>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</si>
  <si>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</si>
  <si>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</si>
  <si>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</si>
  <si>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</si>
  <si>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</si>
  <si>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</si>
  <si>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</si>
  <si>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</si>
  <si>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</si>
  <si>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</si>
  <si>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</si>
  <si>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</si>
  <si>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</si>
  <si>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</si>
  <si>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</si>
  <si>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</si>
  <si>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</si>
  <si>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</si>
  <si>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</si>
  <si>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</si>
  <si>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</si>
  <si>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</si>
  <si>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</si>
  <si>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Rogaland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</si>
  <si>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</si>
  <si>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</si>
  <si>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</si>
  <si>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</si>
  <si>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</si>
  <si>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</si>
  <si>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</si>
  <si>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</si>
  <si>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</si>
  <si>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</si>
  <si>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</si>
  <si>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</si>
  <si>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</si>
  <si>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</si>
  <si>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</si>
  <si>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</si>
  <si>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</si>
  <si>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</si>
  <si>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</si>
  <si>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</si>
  <si>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</si>
  <si>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</si>
  <si>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</si>
  <si>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</si>
  <si>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</si>
  <si>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</si>
  <si>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</si>
  <si>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</si>
  <si>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</si>
  <si>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</si>
  <si>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</si>
  <si>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</si>
  <si>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</si>
  <si>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Hordaland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</si>
  <si>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</si>
  <si>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</si>
  <si>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</si>
  <si>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</si>
  <si>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</si>
  <si>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</si>
  <si>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</si>
  <si>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</si>
  <si>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</si>
  <si>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</si>
  <si>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</si>
  <si>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</si>
  <si>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</si>
  <si>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</si>
  <si>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</si>
  <si>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</si>
  <si>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</si>
  <si>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</si>
  <si>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</si>
  <si>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</si>
  <si>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</si>
  <si>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</si>
  <si>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</si>
  <si>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</si>
  <si>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</si>
  <si>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</si>
  <si>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Sogn og Fjordane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</si>
  <si>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</si>
  <si>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</si>
  <si>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</si>
  <si>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</si>
  <si>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</si>
  <si>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</si>
  <si>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</si>
  <si>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</si>
  <si>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</si>
  <si>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</si>
  <si>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</si>
  <si>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</si>
  <si>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</si>
  <si>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</si>
  <si>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</si>
  <si>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</si>
  <si>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</si>
  <si>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</si>
  <si>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</si>
  <si>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</si>
  <si>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</si>
  <si>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</si>
  <si>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</si>
  <si>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</si>
  <si>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</si>
  <si>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</si>
  <si>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</si>
  <si>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</si>
  <si>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</si>
  <si>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</si>
  <si>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</si>
  <si>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</si>
  <si>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</si>
  <si>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</si>
  <si>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</si>
  <si>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</si>
  <si>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</si>
  <si>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Møre og Romsdal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</si>
  <si>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</si>
  <si>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</si>
  <si>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</si>
  <si>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</si>
  <si>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</si>
  <si>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</si>
  <si>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</si>
  <si>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</si>
  <si>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</si>
  <si>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</si>
  <si>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</si>
  <si>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</si>
  <si>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</si>
  <si>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</si>
  <si>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</si>
  <si>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</si>
  <si>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</si>
  <si>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</si>
  <si>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</si>
  <si>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</si>
  <si>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</si>
  <si>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</si>
  <si>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</si>
  <si>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</si>
  <si>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</si>
  <si>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Sør-Trøndelag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</si>
  <si>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</si>
  <si>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</si>
  <si>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</si>
  <si>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</si>
  <si>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</si>
  <si>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</si>
  <si>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</si>
  <si>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</si>
  <si>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</si>
  <si>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</si>
  <si>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</si>
  <si>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</si>
  <si>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</si>
  <si>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</si>
  <si>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</si>
  <si>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</si>
  <si>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</si>
  <si>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</si>
  <si>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</si>
  <si>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</si>
  <si>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</si>
  <si>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</si>
  <si>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</si>
  <si>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</si>
  <si>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Nord-Trøndelag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</si>
  <si>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</si>
  <si>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</si>
  <si>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</si>
  <si>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</si>
  <si>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</si>
  <si>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</si>
  <si>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</si>
  <si>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</si>
  <si>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</si>
  <si>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</si>
  <si>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</si>
  <si>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</si>
  <si>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</si>
  <si>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</si>
  <si>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</si>
  <si>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</si>
  <si>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</si>
  <si>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</si>
  <si>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</si>
  <si>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</si>
  <si>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</si>
  <si>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</si>
  <si>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</si>
  <si>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</si>
  <si>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</si>
  <si>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</si>
  <si>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</si>
  <si>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</si>
  <si>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</si>
  <si>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</si>
  <si>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</si>
  <si>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</si>
  <si>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</si>
  <si>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</si>
  <si>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</si>
  <si>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</si>
  <si>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</si>
  <si>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</si>
  <si>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</si>
  <si>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</si>
  <si>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</si>
  <si>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</si>
  <si>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</si>
  <si>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Nordland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</si>
  <si>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</si>
  <si>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</si>
  <si>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</si>
  <si>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</si>
  <si>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</si>
  <si>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</si>
  <si>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</si>
  <si>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</si>
  <si>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</si>
  <si>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</si>
  <si>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</si>
  <si>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</si>
  <si>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</si>
  <si>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</si>
  <si>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</si>
  <si>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</si>
  <si>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</si>
  <si>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</si>
  <si>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</si>
  <si>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</si>
  <si>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</si>
  <si>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</si>
  <si>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</si>
  <si>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</si>
  <si>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</si>
  <si>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Troms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</si>
  <si>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</si>
  <si>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</si>
  <si>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</si>
  <si>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</si>
  <si>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</si>
  <si>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</si>
  <si>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</si>
  <si>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</si>
  <si>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</si>
  <si>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</si>
  <si>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</si>
  <si>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</si>
  <si>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</si>
  <si>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</si>
  <si>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</si>
  <si>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</si>
  <si>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</si>
  <si>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</si>
  <si>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</si>
  <si>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Finnmark</t>
  </si>
  <si>
    <t>Hele landet</t>
  </si>
  <si>
    <t>(sum kol. 1 til 4)</t>
  </si>
  <si>
    <t>ordningen og</t>
  </si>
  <si>
    <t>inndelingstilsk.</t>
  </si>
  <si>
    <t>Re</t>
  </si>
  <si>
    <t>tilskudd uten</t>
  </si>
  <si>
    <t>tilskudd med</t>
  </si>
  <si>
    <t>Knr.</t>
  </si>
  <si>
    <t>Sak utenfor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</si>
</sst>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"/>
    <numFmt numFmtId="173" formatCode="0.0000"/>
    <numFmt numFmtId="174" formatCode="#,##0.0"/>
    <numFmt numFmtId="175" formatCode="#,##0.000"/>
    <numFmt numFmtId="176" formatCode="#,##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72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172" fontId="6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9"/>
  <sheetViews>
    <sheetView tabSelected="1" workbookViewId="0" topLeftCell="A456">
      <selection activeCell="H478" sqref="H478"/>
    </sheetView>
  </sheetViews>
  <sheetFormatPr defaultColWidth="11.421875" defaultRowHeight="12.75"/>
  <cols>
    <col min="1" max="1" width="5.7109375" style="1" customWidth="1"/>
    <col min="2" max="2" width="13.57421875" style="2" customWidth="1"/>
    <col min="3" max="5" width="10.8515625" style="12" customWidth="1"/>
    <col min="6" max="6" width="13.140625" style="12" customWidth="1"/>
    <col min="7" max="7" width="14.57421875" style="12" customWidth="1"/>
    <col min="8" max="16384" width="8.8515625" style="9" customWidth="1"/>
  </cols>
  <sheetData>
    <row r="1" spans="1:7" ht="12.75">
      <c r="A1" s="1" t="s">
        <v>463</v>
      </c>
      <c r="B1" s="1" t="s">
        <v>0</v>
      </c>
      <c r="C1" s="3" t="s">
        <v>1</v>
      </c>
      <c r="D1" s="3" t="s">
        <v>2</v>
      </c>
      <c r="E1" s="3" t="s">
        <v>3</v>
      </c>
      <c r="F1" s="3" t="s">
        <v>464</v>
      </c>
      <c r="G1" s="3" t="s">
        <v>4</v>
      </c>
    </row>
    <row r="2" spans="3:7" ht="12.75">
      <c r="C2" s="3" t="s">
        <v>461</v>
      </c>
      <c r="D2" s="3" t="s">
        <v>5</v>
      </c>
      <c r="E2" s="3" t="s">
        <v>6</v>
      </c>
      <c r="F2" s="3" t="s">
        <v>7</v>
      </c>
      <c r="G2" s="3" t="s">
        <v>462</v>
      </c>
    </row>
    <row r="3" spans="3:7" ht="12.75">
      <c r="C3" s="3" t="s">
        <v>9</v>
      </c>
      <c r="D3" s="3" t="s">
        <v>8</v>
      </c>
      <c r="E3" s="3"/>
      <c r="F3" s="3" t="s">
        <v>458</v>
      </c>
      <c r="G3" s="3" t="s">
        <v>9</v>
      </c>
    </row>
    <row r="4" spans="3:7" ht="12.75">
      <c r="C4" s="3"/>
      <c r="D4" s="3"/>
      <c r="E4" s="3"/>
      <c r="F4" s="3" t="s">
        <v>459</v>
      </c>
      <c r="G4" s="3" t="s">
        <v>457</v>
      </c>
    </row>
    <row r="5" spans="3:7" ht="12.75">
      <c r="C5" s="3" t="s">
        <v>10</v>
      </c>
      <c r="D5" s="3" t="s">
        <v>10</v>
      </c>
      <c r="E5" s="3" t="s">
        <v>10</v>
      </c>
      <c r="F5" s="3" t="s">
        <v>10</v>
      </c>
      <c r="G5" s="3" t="s">
        <v>10</v>
      </c>
    </row>
    <row r="6" spans="1:7" ht="12.75">
      <c r="A6" s="4"/>
      <c r="B6" s="5"/>
      <c r="C6" s="6">
        <v>1</v>
      </c>
      <c r="D6" s="6">
        <v>2</v>
      </c>
      <c r="E6" s="6">
        <v>3</v>
      </c>
      <c r="F6" s="6">
        <v>4</v>
      </c>
      <c r="G6" s="6">
        <v>5</v>
      </c>
    </row>
    <row r="7" spans="1:11" s="23" customFormat="1" ht="12.75">
      <c r="A7" s="14"/>
      <c r="B7" s="2"/>
      <c r="C7" s="12"/>
      <c r="D7" s="12"/>
      <c r="E7" s="12"/>
      <c r="F7" s="12"/>
      <c r="G7" s="12"/>
      <c r="H7" s="10"/>
      <c r="I7" s="10"/>
      <c r="J7" s="18"/>
      <c r="K7" s="10"/>
    </row>
    <row r="8" spans="1:11" ht="12.75">
      <c r="A8" s="14">
        <v>101</v>
      </c>
      <c r="B8" s="2" t="s">
        <v>11</v>
      </c>
      <c r="C8" s="12">
        <v>199837</v>
      </c>
      <c r="D8" s="12">
        <v>13120.261926</v>
      </c>
      <c r="E8" s="12">
        <v>-3328</v>
      </c>
      <c r="F8" s="12">
        <v>0</v>
      </c>
      <c r="G8" s="12">
        <v>209629</v>
      </c>
      <c r="H8" s="10"/>
      <c r="I8" s="10"/>
      <c r="J8" s="18"/>
      <c r="K8" s="10"/>
    </row>
    <row r="9" spans="1:11" ht="12.75">
      <c r="A9" s="14">
        <v>104</v>
      </c>
      <c r="B9" s="2" t="s">
        <v>12</v>
      </c>
      <c r="C9" s="12">
        <v>200822</v>
      </c>
      <c r="D9" s="12">
        <v>-41422.26426</v>
      </c>
      <c r="E9" s="12">
        <v>-1210</v>
      </c>
      <c r="F9" s="12">
        <v>0</v>
      </c>
      <c r="G9" s="12">
        <v>158190</v>
      </c>
      <c r="H9" s="10"/>
      <c r="I9" s="10"/>
      <c r="J9" s="18"/>
      <c r="K9" s="10"/>
    </row>
    <row r="10" spans="1:11" ht="12.75">
      <c r="A10" s="15">
        <v>105</v>
      </c>
      <c r="B10" s="7" t="s">
        <v>13</v>
      </c>
      <c r="C10" s="13">
        <v>356679</v>
      </c>
      <c r="D10" s="13">
        <v>-15353.79416</v>
      </c>
      <c r="E10" s="13">
        <v>-2234</v>
      </c>
      <c r="F10" s="13">
        <v>0</v>
      </c>
      <c r="G10" s="13">
        <v>339091</v>
      </c>
      <c r="H10" s="10"/>
      <c r="I10" s="10"/>
      <c r="J10" s="18"/>
      <c r="K10" s="10"/>
    </row>
    <row r="11" spans="1:11" ht="12.75">
      <c r="A11" s="14">
        <v>106</v>
      </c>
      <c r="B11" s="2" t="s">
        <v>14</v>
      </c>
      <c r="C11" s="12">
        <v>503229</v>
      </c>
      <c r="D11" s="12">
        <v>-30124.82977</v>
      </c>
      <c r="E11" s="12">
        <v>303</v>
      </c>
      <c r="F11" s="12">
        <v>0</v>
      </c>
      <c r="G11" s="12">
        <v>473407</v>
      </c>
      <c r="H11" s="10"/>
      <c r="I11" s="10"/>
      <c r="J11" s="18"/>
      <c r="K11" s="10"/>
    </row>
    <row r="12" spans="1:11" ht="12.75">
      <c r="A12" s="14">
        <v>111</v>
      </c>
      <c r="B12" s="2" t="s">
        <v>15</v>
      </c>
      <c r="C12" s="12">
        <v>26357</v>
      </c>
      <c r="D12" s="12">
        <v>2303.9787996</v>
      </c>
      <c r="E12" s="12">
        <v>1952</v>
      </c>
      <c r="F12" s="12">
        <v>0</v>
      </c>
      <c r="G12" s="12">
        <v>30613</v>
      </c>
      <c r="H12" s="10"/>
      <c r="I12" s="10"/>
      <c r="J12" s="18"/>
      <c r="K12" s="10"/>
    </row>
    <row r="13" spans="1:11" ht="12.75">
      <c r="A13" s="15">
        <v>118</v>
      </c>
      <c r="B13" s="7" t="s">
        <v>16</v>
      </c>
      <c r="C13" s="13">
        <v>10585</v>
      </c>
      <c r="D13" s="13">
        <v>9271.1621115</v>
      </c>
      <c r="E13" s="13">
        <v>148</v>
      </c>
      <c r="F13" s="13">
        <v>0</v>
      </c>
      <c r="G13" s="13">
        <v>20004</v>
      </c>
      <c r="H13" s="10"/>
      <c r="I13" s="10"/>
      <c r="J13" s="18"/>
      <c r="K13" s="10"/>
    </row>
    <row r="14" spans="1:11" ht="12.75">
      <c r="A14" s="14">
        <v>119</v>
      </c>
      <c r="B14" s="2" t="s">
        <v>17</v>
      </c>
      <c r="C14" s="12">
        <v>24381</v>
      </c>
      <c r="D14" s="12">
        <v>13087.235</v>
      </c>
      <c r="E14" s="12">
        <v>-184</v>
      </c>
      <c r="F14" s="12">
        <v>0</v>
      </c>
      <c r="G14" s="12">
        <v>37284</v>
      </c>
      <c r="H14" s="10"/>
      <c r="I14" s="10"/>
      <c r="J14" s="18"/>
      <c r="K14" s="10"/>
    </row>
    <row r="15" spans="1:11" ht="12.75">
      <c r="A15" s="14">
        <v>121</v>
      </c>
      <c r="B15" s="2" t="s">
        <v>18</v>
      </c>
      <c r="C15" s="12">
        <v>4826</v>
      </c>
      <c r="D15" s="12">
        <v>7412.7031024</v>
      </c>
      <c r="E15" s="12">
        <v>170</v>
      </c>
      <c r="F15" s="12">
        <v>0</v>
      </c>
      <c r="G15" s="12">
        <v>12409</v>
      </c>
      <c r="H15" s="10"/>
      <c r="I15" s="10"/>
      <c r="J15" s="18"/>
      <c r="K15" s="10"/>
    </row>
    <row r="16" spans="1:11" ht="12.75">
      <c r="A16" s="15">
        <v>122</v>
      </c>
      <c r="B16" s="7" t="s">
        <v>19</v>
      </c>
      <c r="C16" s="13">
        <v>36377</v>
      </c>
      <c r="D16" s="13">
        <v>8497.9210027</v>
      </c>
      <c r="E16" s="13">
        <v>323</v>
      </c>
      <c r="F16" s="13">
        <v>0</v>
      </c>
      <c r="G16" s="13">
        <v>45198</v>
      </c>
      <c r="H16" s="10"/>
      <c r="I16" s="10"/>
      <c r="J16" s="18"/>
      <c r="K16" s="10"/>
    </row>
    <row r="17" spans="1:11" ht="12.75">
      <c r="A17" s="14">
        <v>123</v>
      </c>
      <c r="B17" s="2" t="s">
        <v>20</v>
      </c>
      <c r="C17" s="12">
        <v>34305</v>
      </c>
      <c r="D17" s="12">
        <v>-2467.711476</v>
      </c>
      <c r="E17" s="12">
        <v>-346</v>
      </c>
      <c r="F17" s="12">
        <v>0</v>
      </c>
      <c r="G17" s="12">
        <v>31491</v>
      </c>
      <c r="H17" s="10"/>
      <c r="I17" s="10"/>
      <c r="J17" s="18"/>
      <c r="K17" s="10"/>
    </row>
    <row r="18" spans="1:11" ht="12.75">
      <c r="A18" s="14">
        <v>124</v>
      </c>
      <c r="B18" s="2" t="s">
        <v>21</v>
      </c>
      <c r="C18" s="12">
        <v>100440</v>
      </c>
      <c r="D18" s="12">
        <v>-13617.00869</v>
      </c>
      <c r="E18" s="12">
        <v>-2098</v>
      </c>
      <c r="F18" s="12">
        <v>0</v>
      </c>
      <c r="G18" s="12">
        <v>84725</v>
      </c>
      <c r="H18" s="10"/>
      <c r="I18" s="10"/>
      <c r="J18" s="18"/>
      <c r="K18" s="10"/>
    </row>
    <row r="19" spans="1:11" ht="12.75">
      <c r="A19" s="15">
        <v>125</v>
      </c>
      <c r="B19" s="7" t="s">
        <v>22</v>
      </c>
      <c r="C19" s="13">
        <v>72864</v>
      </c>
      <c r="D19" s="13">
        <v>8148.9126286</v>
      </c>
      <c r="E19" s="13">
        <v>618</v>
      </c>
      <c r="F19" s="13">
        <v>0</v>
      </c>
      <c r="G19" s="13">
        <v>81631</v>
      </c>
      <c r="H19" s="10"/>
      <c r="I19" s="10"/>
      <c r="J19" s="18"/>
      <c r="K19" s="10"/>
    </row>
    <row r="20" spans="1:11" ht="12.75">
      <c r="A20" s="14">
        <v>127</v>
      </c>
      <c r="B20" s="2" t="s">
        <v>23</v>
      </c>
      <c r="C20" s="12">
        <v>23933</v>
      </c>
      <c r="D20" s="12">
        <v>5316.8719716</v>
      </c>
      <c r="E20" s="12">
        <v>-117</v>
      </c>
      <c r="F20" s="12">
        <v>0</v>
      </c>
      <c r="G20" s="12">
        <v>29133</v>
      </c>
      <c r="H20" s="10"/>
      <c r="I20" s="10"/>
      <c r="J20" s="18"/>
      <c r="K20" s="10"/>
    </row>
    <row r="21" spans="1:11" ht="12.75">
      <c r="A21" s="14">
        <v>128</v>
      </c>
      <c r="B21" s="2" t="s">
        <v>24</v>
      </c>
      <c r="C21" s="12">
        <v>52589</v>
      </c>
      <c r="D21" s="12">
        <v>16416.269841</v>
      </c>
      <c r="E21" s="12">
        <v>558</v>
      </c>
      <c r="F21" s="12">
        <v>0</v>
      </c>
      <c r="G21" s="12">
        <v>69563</v>
      </c>
      <c r="H21" s="10"/>
      <c r="I21" s="10"/>
      <c r="J21" s="18"/>
      <c r="K21" s="10"/>
    </row>
    <row r="22" spans="1:11" ht="12.75">
      <c r="A22" s="15">
        <v>135</v>
      </c>
      <c r="B22" s="7" t="s">
        <v>25</v>
      </c>
      <c r="C22" s="13">
        <v>46925</v>
      </c>
      <c r="D22" s="13">
        <v>-8453.851516</v>
      </c>
      <c r="E22" s="13">
        <v>-165</v>
      </c>
      <c r="F22" s="13">
        <v>0</v>
      </c>
      <c r="G22" s="13">
        <v>38306</v>
      </c>
      <c r="H22" s="10"/>
      <c r="I22" s="10"/>
      <c r="J22" s="18"/>
      <c r="K22" s="10"/>
    </row>
    <row r="23" spans="1:11" ht="12.75">
      <c r="A23" s="14">
        <v>136</v>
      </c>
      <c r="B23" s="2" t="s">
        <v>26</v>
      </c>
      <c r="C23" s="12">
        <v>99456</v>
      </c>
      <c r="D23" s="12">
        <v>-14662.13757</v>
      </c>
      <c r="E23" s="12">
        <v>-1193</v>
      </c>
      <c r="F23" s="12">
        <v>0</v>
      </c>
      <c r="G23" s="12">
        <v>83601</v>
      </c>
      <c r="H23" s="10"/>
      <c r="I23" s="10"/>
      <c r="J23" s="18"/>
      <c r="K23" s="10"/>
    </row>
    <row r="24" spans="1:11" ht="12.75">
      <c r="A24" s="14">
        <v>137</v>
      </c>
      <c r="B24" s="2" t="s">
        <v>27</v>
      </c>
      <c r="C24" s="12">
        <v>30309</v>
      </c>
      <c r="D24" s="12">
        <v>854.76483847</v>
      </c>
      <c r="E24" s="12">
        <v>131</v>
      </c>
      <c r="F24" s="12">
        <v>0</v>
      </c>
      <c r="G24" s="12">
        <v>31295</v>
      </c>
      <c r="H24" s="10"/>
      <c r="I24" s="10"/>
      <c r="J24" s="18"/>
      <c r="K24" s="10"/>
    </row>
    <row r="25" spans="1:11" ht="12.75">
      <c r="A25" s="15">
        <v>138</v>
      </c>
      <c r="B25" s="7" t="s">
        <v>28</v>
      </c>
      <c r="C25" s="13">
        <v>32726</v>
      </c>
      <c r="D25" s="13">
        <v>-2037.236945</v>
      </c>
      <c r="E25" s="13">
        <v>-439</v>
      </c>
      <c r="F25" s="13">
        <v>1140</v>
      </c>
      <c r="G25" s="13">
        <v>31390</v>
      </c>
      <c r="H25" s="10"/>
      <c r="I25" s="10"/>
      <c r="J25" s="18"/>
      <c r="K25" s="10"/>
    </row>
    <row r="26" spans="1:11" ht="13.5" thickBot="1">
      <c r="A26" s="16" t="s">
        <v>29</v>
      </c>
      <c r="B26" s="8"/>
      <c r="C26" s="11">
        <f>SUM(C8:C25)</f>
        <v>1856640</v>
      </c>
      <c r="D26" s="11">
        <f>SUM(D8:D25)</f>
        <v>-43708.75316513</v>
      </c>
      <c r="E26" s="11">
        <f>SUM(E8:E25)</f>
        <v>-7111</v>
      </c>
      <c r="F26" s="11">
        <f>SUM(F8:F25)</f>
        <v>1140</v>
      </c>
      <c r="G26" s="11">
        <f>SUM(G8:G25)</f>
        <v>1806960</v>
      </c>
      <c r="H26" s="10"/>
      <c r="I26" s="10"/>
      <c r="J26" s="24"/>
      <c r="K26" s="10"/>
    </row>
    <row r="27" spans="1:11" ht="12.75">
      <c r="A27" s="14"/>
      <c r="H27" s="10"/>
      <c r="I27" s="10"/>
      <c r="J27" s="18"/>
      <c r="K27" s="10"/>
    </row>
    <row r="28" spans="1:11" ht="12.75">
      <c r="A28" s="14">
        <v>211</v>
      </c>
      <c r="B28" s="2" t="s">
        <v>30</v>
      </c>
      <c r="C28" s="12">
        <v>91934</v>
      </c>
      <c r="D28" s="12">
        <v>-30439.7296</v>
      </c>
      <c r="E28" s="12">
        <v>284</v>
      </c>
      <c r="F28" s="12">
        <v>0</v>
      </c>
      <c r="G28" s="12">
        <v>61778</v>
      </c>
      <c r="H28" s="10"/>
      <c r="I28" s="10"/>
      <c r="J28" s="18"/>
      <c r="K28" s="10"/>
    </row>
    <row r="29" spans="1:11" ht="12.75">
      <c r="A29" s="14">
        <v>213</v>
      </c>
      <c r="B29" s="2" t="s">
        <v>31</v>
      </c>
      <c r="C29" s="12">
        <v>189252</v>
      </c>
      <c r="D29" s="12">
        <v>-68492.26661</v>
      </c>
      <c r="E29" s="12">
        <v>841</v>
      </c>
      <c r="F29" s="12">
        <v>0</v>
      </c>
      <c r="G29" s="12">
        <v>121601</v>
      </c>
      <c r="H29" s="10"/>
      <c r="I29" s="10"/>
      <c r="J29" s="18"/>
      <c r="K29" s="10"/>
    </row>
    <row r="30" spans="1:11" ht="12.75">
      <c r="A30" s="15">
        <v>214</v>
      </c>
      <c r="B30" s="7" t="s">
        <v>32</v>
      </c>
      <c r="C30" s="13">
        <v>103114</v>
      </c>
      <c r="D30" s="13">
        <v>-30659.91619</v>
      </c>
      <c r="E30" s="13">
        <v>477</v>
      </c>
      <c r="F30" s="13">
        <v>0</v>
      </c>
      <c r="G30" s="13">
        <v>72931</v>
      </c>
      <c r="H30" s="10"/>
      <c r="I30" s="10"/>
      <c r="J30" s="18"/>
      <c r="K30" s="10"/>
    </row>
    <row r="31" spans="1:11" ht="12.75">
      <c r="A31" s="14">
        <v>215</v>
      </c>
      <c r="B31" s="2" t="s">
        <v>33</v>
      </c>
      <c r="C31" s="12">
        <v>95217</v>
      </c>
      <c r="D31" s="12">
        <v>-27404.18688</v>
      </c>
      <c r="E31" s="12">
        <v>-1733</v>
      </c>
      <c r="F31" s="12">
        <v>0</v>
      </c>
      <c r="G31" s="12">
        <v>66080</v>
      </c>
      <c r="H31" s="10"/>
      <c r="I31" s="10"/>
      <c r="J31" s="18"/>
      <c r="K31" s="10"/>
    </row>
    <row r="32" spans="1:11" ht="12.75">
      <c r="A32" s="14">
        <v>216</v>
      </c>
      <c r="B32" s="2" t="s">
        <v>34</v>
      </c>
      <c r="C32" s="12">
        <v>115896</v>
      </c>
      <c r="D32" s="12">
        <v>-38025.12312</v>
      </c>
      <c r="E32" s="12">
        <v>-264</v>
      </c>
      <c r="F32" s="12">
        <v>0</v>
      </c>
      <c r="G32" s="12">
        <v>77607</v>
      </c>
      <c r="H32" s="10"/>
      <c r="I32" s="10"/>
      <c r="J32" s="18"/>
      <c r="K32" s="10"/>
    </row>
    <row r="33" spans="1:11" ht="12.75">
      <c r="A33" s="15">
        <v>217</v>
      </c>
      <c r="B33" s="7" t="s">
        <v>35</v>
      </c>
      <c r="C33" s="13">
        <v>170072</v>
      </c>
      <c r="D33" s="13">
        <v>-63109.52155</v>
      </c>
      <c r="E33" s="13">
        <v>-3673</v>
      </c>
      <c r="F33" s="13">
        <v>0</v>
      </c>
      <c r="G33" s="13">
        <v>103289</v>
      </c>
      <c r="H33" s="10"/>
      <c r="I33" s="10"/>
      <c r="J33" s="18"/>
      <c r="K33" s="10"/>
    </row>
    <row r="34" spans="1:11" ht="12.75">
      <c r="A34" s="14">
        <v>219</v>
      </c>
      <c r="B34" s="2" t="s">
        <v>36</v>
      </c>
      <c r="C34" s="12">
        <v>745584</v>
      </c>
      <c r="D34" s="12">
        <v>-156233.317</v>
      </c>
      <c r="E34" s="12">
        <v>-16950</v>
      </c>
      <c r="F34" s="12">
        <v>1052</v>
      </c>
      <c r="G34" s="12">
        <v>573453</v>
      </c>
      <c r="H34" s="10"/>
      <c r="I34" s="10"/>
      <c r="J34" s="18"/>
      <c r="K34" s="10"/>
    </row>
    <row r="35" spans="1:11" ht="12.75">
      <c r="A35" s="14">
        <v>220</v>
      </c>
      <c r="B35" s="2" t="s">
        <v>37</v>
      </c>
      <c r="C35" s="12">
        <v>367220</v>
      </c>
      <c r="D35" s="12">
        <v>-131803.807</v>
      </c>
      <c r="E35" s="12">
        <v>-6796</v>
      </c>
      <c r="F35" s="12">
        <v>0</v>
      </c>
      <c r="G35" s="12">
        <v>228620</v>
      </c>
      <c r="H35" s="10"/>
      <c r="I35" s="10"/>
      <c r="J35" s="18"/>
      <c r="K35" s="10"/>
    </row>
    <row r="36" spans="1:11" ht="12.75">
      <c r="A36" s="15">
        <v>221</v>
      </c>
      <c r="B36" s="7" t="s">
        <v>38</v>
      </c>
      <c r="C36" s="13">
        <v>95474</v>
      </c>
      <c r="D36" s="13">
        <v>888.82377569</v>
      </c>
      <c r="E36" s="13">
        <v>-1449</v>
      </c>
      <c r="F36" s="13">
        <v>0</v>
      </c>
      <c r="G36" s="13">
        <v>94914</v>
      </c>
      <c r="H36" s="10"/>
      <c r="I36" s="10"/>
      <c r="J36" s="18"/>
      <c r="K36" s="10"/>
    </row>
    <row r="37" spans="1:11" ht="12.75">
      <c r="A37" s="14">
        <v>226</v>
      </c>
      <c r="B37" s="2" t="s">
        <v>39</v>
      </c>
      <c r="C37" s="12">
        <v>90986</v>
      </c>
      <c r="D37" s="12">
        <v>-17130.12649</v>
      </c>
      <c r="E37" s="12">
        <v>-203</v>
      </c>
      <c r="F37" s="12">
        <v>0</v>
      </c>
      <c r="G37" s="12">
        <v>73653</v>
      </c>
      <c r="H37" s="10"/>
      <c r="I37" s="10"/>
      <c r="J37" s="18"/>
      <c r="K37" s="10"/>
    </row>
    <row r="38" spans="1:11" ht="12.75">
      <c r="A38" s="14">
        <v>227</v>
      </c>
      <c r="B38" s="2" t="s">
        <v>40</v>
      </c>
      <c r="C38" s="12">
        <v>68515</v>
      </c>
      <c r="D38" s="12">
        <v>-22895.47321</v>
      </c>
      <c r="E38" s="12">
        <v>-1000</v>
      </c>
      <c r="F38" s="12">
        <v>0</v>
      </c>
      <c r="G38" s="12">
        <v>44620</v>
      </c>
      <c r="H38" s="10"/>
      <c r="I38" s="10"/>
      <c r="J38" s="18"/>
      <c r="K38" s="10"/>
    </row>
    <row r="39" spans="1:11" ht="12.75">
      <c r="A39" s="15">
        <v>228</v>
      </c>
      <c r="B39" s="7" t="s">
        <v>41</v>
      </c>
      <c r="C39" s="13">
        <v>107477</v>
      </c>
      <c r="D39" s="13">
        <v>-55724.8633</v>
      </c>
      <c r="E39" s="13">
        <v>-1150</v>
      </c>
      <c r="F39" s="13">
        <v>1152</v>
      </c>
      <c r="G39" s="13">
        <v>51754</v>
      </c>
      <c r="H39" s="10"/>
      <c r="I39" s="10"/>
      <c r="J39" s="18"/>
      <c r="K39" s="10"/>
    </row>
    <row r="40" spans="1:11" ht="12.75">
      <c r="A40" s="14">
        <v>229</v>
      </c>
      <c r="B40" s="2" t="s">
        <v>42</v>
      </c>
      <c r="C40" s="12">
        <v>65856</v>
      </c>
      <c r="D40" s="12">
        <v>-21228.34453</v>
      </c>
      <c r="E40" s="12">
        <v>0</v>
      </c>
      <c r="F40" s="12">
        <v>1114</v>
      </c>
      <c r="G40" s="12">
        <v>45742</v>
      </c>
      <c r="H40" s="10"/>
      <c r="I40" s="10"/>
      <c r="J40" s="18"/>
      <c r="K40" s="10"/>
    </row>
    <row r="41" spans="1:11" ht="12.75">
      <c r="A41" s="14">
        <v>230</v>
      </c>
      <c r="B41" s="2" t="s">
        <v>43</v>
      </c>
      <c r="C41" s="12">
        <v>219157</v>
      </c>
      <c r="D41" s="12">
        <v>-111442.9814</v>
      </c>
      <c r="E41" s="12">
        <v>-4117</v>
      </c>
      <c r="F41" s="12">
        <v>769</v>
      </c>
      <c r="G41" s="12">
        <v>104366</v>
      </c>
      <c r="H41" s="10"/>
      <c r="I41" s="10"/>
      <c r="J41" s="18"/>
      <c r="K41" s="10"/>
    </row>
    <row r="42" spans="1:11" ht="12.75">
      <c r="A42" s="15">
        <v>231</v>
      </c>
      <c r="B42" s="7" t="s">
        <v>44</v>
      </c>
      <c r="C42" s="13">
        <v>294085</v>
      </c>
      <c r="D42" s="13">
        <v>-98040.71998</v>
      </c>
      <c r="E42" s="13">
        <v>-5359</v>
      </c>
      <c r="F42" s="13">
        <v>0</v>
      </c>
      <c r="G42" s="13">
        <v>190685</v>
      </c>
      <c r="H42" s="10"/>
      <c r="I42" s="10"/>
      <c r="J42" s="18"/>
      <c r="K42" s="10"/>
    </row>
    <row r="43" spans="1:11" ht="12.75">
      <c r="A43" s="14">
        <v>233</v>
      </c>
      <c r="B43" s="2" t="s">
        <v>45</v>
      </c>
      <c r="C43" s="12">
        <v>140931</v>
      </c>
      <c r="D43" s="12">
        <v>-65009.19001</v>
      </c>
      <c r="E43" s="12">
        <v>-1121</v>
      </c>
      <c r="F43" s="12">
        <v>0</v>
      </c>
      <c r="G43" s="12">
        <v>74801</v>
      </c>
      <c r="H43" s="10"/>
      <c r="I43" s="10"/>
      <c r="J43" s="18"/>
      <c r="K43" s="10"/>
    </row>
    <row r="44" spans="1:11" ht="12.75">
      <c r="A44" s="14">
        <v>234</v>
      </c>
      <c r="B44" s="2" t="s">
        <v>46</v>
      </c>
      <c r="C44" s="12">
        <v>35099</v>
      </c>
      <c r="D44" s="12">
        <v>-7052.5368</v>
      </c>
      <c r="E44" s="12">
        <v>-610</v>
      </c>
      <c r="F44" s="12">
        <v>0</v>
      </c>
      <c r="G44" s="12">
        <v>27436</v>
      </c>
      <c r="H44" s="10"/>
      <c r="I44" s="10"/>
      <c r="J44" s="18"/>
      <c r="K44" s="10"/>
    </row>
    <row r="45" spans="1:11" ht="12.75">
      <c r="A45" s="15">
        <v>235</v>
      </c>
      <c r="B45" s="7" t="s">
        <v>47</v>
      </c>
      <c r="C45" s="13">
        <v>161183</v>
      </c>
      <c r="D45" s="13">
        <v>-61166.23728</v>
      </c>
      <c r="E45" s="13">
        <v>-86</v>
      </c>
      <c r="F45" s="13">
        <v>0</v>
      </c>
      <c r="G45" s="13">
        <v>99931</v>
      </c>
      <c r="H45" s="10"/>
      <c r="I45" s="10"/>
      <c r="J45" s="18"/>
      <c r="K45" s="10"/>
    </row>
    <row r="46" spans="1:11" ht="12.75">
      <c r="A46" s="14">
        <v>236</v>
      </c>
      <c r="B46" s="2" t="s">
        <v>48</v>
      </c>
      <c r="C46" s="12">
        <v>128244</v>
      </c>
      <c r="D46" s="12">
        <v>-15322.71231</v>
      </c>
      <c r="E46" s="12">
        <v>124</v>
      </c>
      <c r="F46" s="12">
        <v>0</v>
      </c>
      <c r="G46" s="12">
        <v>113045</v>
      </c>
      <c r="H46" s="10"/>
      <c r="I46" s="10"/>
      <c r="J46" s="18"/>
      <c r="K46" s="10"/>
    </row>
    <row r="47" spans="1:11" ht="12.75">
      <c r="A47" s="14">
        <v>237</v>
      </c>
      <c r="B47" s="2" t="s">
        <v>49</v>
      </c>
      <c r="C47" s="12">
        <v>132483</v>
      </c>
      <c r="D47" s="12">
        <v>-269.0048403</v>
      </c>
      <c r="E47" s="12">
        <v>-1601</v>
      </c>
      <c r="F47" s="12">
        <v>758</v>
      </c>
      <c r="G47" s="12">
        <v>131371</v>
      </c>
      <c r="H47" s="10"/>
      <c r="I47" s="10"/>
      <c r="J47" s="18"/>
      <c r="K47" s="10"/>
    </row>
    <row r="48" spans="1:11" ht="12.75">
      <c r="A48" s="15">
        <v>238</v>
      </c>
      <c r="B48" s="7" t="s">
        <v>50</v>
      </c>
      <c r="C48" s="13">
        <v>69316</v>
      </c>
      <c r="D48" s="13">
        <v>508.23089415</v>
      </c>
      <c r="E48" s="13">
        <v>548</v>
      </c>
      <c r="F48" s="13">
        <v>0</v>
      </c>
      <c r="G48" s="13">
        <v>70372</v>
      </c>
      <c r="H48" s="10"/>
      <c r="I48" s="10"/>
      <c r="J48" s="18"/>
      <c r="K48" s="10"/>
    </row>
    <row r="49" spans="1:11" ht="12.75">
      <c r="A49" s="14">
        <v>239</v>
      </c>
      <c r="B49" s="2" t="s">
        <v>51</v>
      </c>
      <c r="C49" s="12">
        <v>19276</v>
      </c>
      <c r="D49" s="12">
        <v>7985.981616</v>
      </c>
      <c r="E49" s="12">
        <v>-28</v>
      </c>
      <c r="F49" s="12">
        <v>0</v>
      </c>
      <c r="G49" s="12">
        <v>27234</v>
      </c>
      <c r="H49" s="10"/>
      <c r="I49" s="10"/>
      <c r="J49" s="18"/>
      <c r="K49" s="10"/>
    </row>
    <row r="50" spans="1:11" ht="13.5" thickBot="1">
      <c r="A50" s="16" t="s">
        <v>52</v>
      </c>
      <c r="B50" s="8"/>
      <c r="C50" s="11">
        <f>SUM(C28:C49)</f>
        <v>3506371</v>
      </c>
      <c r="D50" s="11">
        <f>SUM(D28:D49)</f>
        <v>-1012067.0218144602</v>
      </c>
      <c r="E50" s="11">
        <f>SUM(E28:E49)</f>
        <v>-43866</v>
      </c>
      <c r="F50" s="11">
        <f>SUM(F28:F49)</f>
        <v>4845</v>
      </c>
      <c r="G50" s="11">
        <f>SUM(G28:G49)</f>
        <v>2455283</v>
      </c>
      <c r="H50" s="10"/>
      <c r="I50" s="10"/>
      <c r="J50" s="24"/>
      <c r="K50" s="10"/>
    </row>
    <row r="51" spans="1:11" ht="12.75">
      <c r="A51" s="14"/>
      <c r="H51" s="10"/>
      <c r="I51" s="10"/>
      <c r="J51" s="18"/>
      <c r="K51" s="10"/>
    </row>
    <row r="52" spans="1:11" ht="13.5" thickBot="1">
      <c r="A52" s="17">
        <v>301</v>
      </c>
      <c r="B52" s="8" t="s">
        <v>53</v>
      </c>
      <c r="C52" s="11">
        <v>3765413</v>
      </c>
      <c r="D52" s="11">
        <v>-1075103.317</v>
      </c>
      <c r="E52" s="11">
        <v>6635</v>
      </c>
      <c r="F52" s="11">
        <v>8868</v>
      </c>
      <c r="G52" s="11">
        <v>2705816</v>
      </c>
      <c r="H52" s="10"/>
      <c r="I52" s="10"/>
      <c r="J52" s="18"/>
      <c r="K52" s="10"/>
    </row>
    <row r="53" spans="1:11" ht="12.75">
      <c r="A53" s="14"/>
      <c r="H53" s="10"/>
      <c r="I53" s="10"/>
      <c r="J53" s="18"/>
      <c r="K53" s="10"/>
    </row>
    <row r="54" spans="1:11" ht="12.75">
      <c r="A54" s="14">
        <v>402</v>
      </c>
      <c r="B54" s="2" t="s">
        <v>54</v>
      </c>
      <c r="C54" s="12">
        <v>127568</v>
      </c>
      <c r="D54" s="12">
        <v>-2684.004907</v>
      </c>
      <c r="E54" s="12">
        <v>-136</v>
      </c>
      <c r="F54" s="12">
        <v>0</v>
      </c>
      <c r="G54" s="12">
        <v>124748</v>
      </c>
      <c r="H54" s="10"/>
      <c r="I54" s="10"/>
      <c r="J54" s="18"/>
      <c r="K54" s="10"/>
    </row>
    <row r="55" spans="1:11" ht="12.75">
      <c r="A55" s="14">
        <v>403</v>
      </c>
      <c r="B55" s="2" t="s">
        <v>55</v>
      </c>
      <c r="C55" s="12">
        <v>197986</v>
      </c>
      <c r="D55" s="12">
        <v>1247.5833774</v>
      </c>
      <c r="E55" s="12">
        <v>-1959</v>
      </c>
      <c r="F55" s="12">
        <v>1014</v>
      </c>
      <c r="G55" s="12">
        <v>198289</v>
      </c>
      <c r="H55" s="10"/>
      <c r="I55" s="10"/>
      <c r="J55" s="18"/>
      <c r="K55" s="10"/>
    </row>
    <row r="56" spans="1:11" ht="12.75">
      <c r="A56" s="15">
        <v>412</v>
      </c>
      <c r="B56" s="7" t="s">
        <v>56</v>
      </c>
      <c r="C56" s="13">
        <v>232872</v>
      </c>
      <c r="D56" s="13">
        <v>2750.5491808</v>
      </c>
      <c r="E56" s="13">
        <v>10795</v>
      </c>
      <c r="F56" s="13">
        <v>1131</v>
      </c>
      <c r="G56" s="13">
        <v>247549</v>
      </c>
      <c r="H56" s="10"/>
      <c r="I56" s="10"/>
      <c r="J56" s="18"/>
      <c r="K56" s="10"/>
    </row>
    <row r="57" spans="1:11" ht="12.75">
      <c r="A57" s="14">
        <v>415</v>
      </c>
      <c r="B57" s="2" t="s">
        <v>57</v>
      </c>
      <c r="C57" s="12">
        <v>53566</v>
      </c>
      <c r="D57" s="12">
        <v>5089.0084733</v>
      </c>
      <c r="E57" s="12">
        <v>-167</v>
      </c>
      <c r="F57" s="12">
        <v>0</v>
      </c>
      <c r="G57" s="12">
        <v>58488</v>
      </c>
      <c r="H57" s="10"/>
      <c r="I57" s="10"/>
      <c r="J57" s="18"/>
      <c r="K57" s="10"/>
    </row>
    <row r="58" spans="1:11" ht="12.75">
      <c r="A58" s="14">
        <v>417</v>
      </c>
      <c r="B58" s="2" t="s">
        <v>58</v>
      </c>
      <c r="C58" s="12">
        <v>132446</v>
      </c>
      <c r="D58" s="12">
        <v>-10069.03209</v>
      </c>
      <c r="E58" s="12">
        <v>2402</v>
      </c>
      <c r="F58" s="12">
        <v>0</v>
      </c>
      <c r="G58" s="12">
        <v>124779</v>
      </c>
      <c r="H58" s="10"/>
      <c r="I58" s="10"/>
      <c r="J58" s="18"/>
      <c r="K58" s="10"/>
    </row>
    <row r="59" spans="1:11" ht="12.75">
      <c r="A59" s="15">
        <v>418</v>
      </c>
      <c r="B59" s="7" t="s">
        <v>59</v>
      </c>
      <c r="C59" s="13">
        <v>37207</v>
      </c>
      <c r="D59" s="13">
        <v>13999.769582</v>
      </c>
      <c r="E59" s="13">
        <v>812</v>
      </c>
      <c r="F59" s="13">
        <v>0</v>
      </c>
      <c r="G59" s="13">
        <v>52019</v>
      </c>
      <c r="H59" s="10"/>
      <c r="I59" s="10"/>
      <c r="J59" s="18"/>
      <c r="K59" s="10"/>
    </row>
    <row r="60" spans="1:11" ht="12.75">
      <c r="A60" s="14">
        <v>419</v>
      </c>
      <c r="B60" s="2" t="s">
        <v>60</v>
      </c>
      <c r="C60" s="12">
        <v>55101</v>
      </c>
      <c r="D60" s="12">
        <v>9556.7218584</v>
      </c>
      <c r="E60" s="12">
        <v>-462</v>
      </c>
      <c r="F60" s="12">
        <v>0</v>
      </c>
      <c r="G60" s="12">
        <v>64196</v>
      </c>
      <c r="H60" s="10"/>
      <c r="I60" s="10"/>
      <c r="J60" s="18"/>
      <c r="K60" s="10"/>
    </row>
    <row r="61" spans="1:11" ht="12.75">
      <c r="A61" s="14">
        <v>420</v>
      </c>
      <c r="B61" s="2" t="s">
        <v>61</v>
      </c>
      <c r="C61" s="12">
        <v>47227</v>
      </c>
      <c r="D61" s="12">
        <v>21024.983467</v>
      </c>
      <c r="E61" s="12">
        <v>1117</v>
      </c>
      <c r="F61" s="12">
        <v>0</v>
      </c>
      <c r="G61" s="12">
        <v>69369</v>
      </c>
      <c r="H61" s="10"/>
      <c r="I61" s="10"/>
      <c r="J61" s="18"/>
      <c r="K61" s="10"/>
    </row>
    <row r="62" spans="1:11" ht="12.75">
      <c r="A62" s="15">
        <v>423</v>
      </c>
      <c r="B62" s="7" t="s">
        <v>62</v>
      </c>
      <c r="C62" s="13">
        <v>39756</v>
      </c>
      <c r="D62" s="13">
        <v>24375.465056</v>
      </c>
      <c r="E62" s="13">
        <v>143</v>
      </c>
      <c r="F62" s="13">
        <v>0</v>
      </c>
      <c r="G62" s="13">
        <v>64274</v>
      </c>
      <c r="H62" s="10"/>
      <c r="I62" s="10"/>
      <c r="J62" s="18"/>
      <c r="K62" s="10"/>
    </row>
    <row r="63" spans="1:11" ht="12.75">
      <c r="A63" s="14">
        <v>425</v>
      </c>
      <c r="B63" s="2" t="s">
        <v>63</v>
      </c>
      <c r="C63" s="12">
        <v>58943</v>
      </c>
      <c r="D63" s="12">
        <v>33296.233549</v>
      </c>
      <c r="E63" s="12">
        <v>1495</v>
      </c>
      <c r="F63" s="12">
        <v>0</v>
      </c>
      <c r="G63" s="12">
        <v>93734</v>
      </c>
      <c r="H63" s="10"/>
      <c r="I63" s="10"/>
      <c r="J63" s="18"/>
      <c r="K63" s="10"/>
    </row>
    <row r="64" spans="1:11" ht="12.75">
      <c r="A64" s="14">
        <v>426</v>
      </c>
      <c r="B64" s="2" t="s">
        <v>27</v>
      </c>
      <c r="C64" s="12">
        <v>29530</v>
      </c>
      <c r="D64" s="12">
        <v>12216.198581</v>
      </c>
      <c r="E64" s="12">
        <v>-241</v>
      </c>
      <c r="F64" s="12">
        <v>0</v>
      </c>
      <c r="G64" s="12">
        <v>41505</v>
      </c>
      <c r="H64" s="10"/>
      <c r="I64" s="10"/>
      <c r="J64" s="18"/>
      <c r="K64" s="10"/>
    </row>
    <row r="65" spans="1:11" ht="12.75">
      <c r="A65" s="15">
        <v>427</v>
      </c>
      <c r="B65" s="7" t="s">
        <v>64</v>
      </c>
      <c r="C65" s="13">
        <v>136097</v>
      </c>
      <c r="D65" s="13">
        <v>-2744.269622</v>
      </c>
      <c r="E65" s="13">
        <v>-1037</v>
      </c>
      <c r="F65" s="13">
        <v>0</v>
      </c>
      <c r="G65" s="13">
        <v>132316</v>
      </c>
      <c r="H65" s="10"/>
      <c r="I65" s="10"/>
      <c r="J65" s="18"/>
      <c r="K65" s="10"/>
    </row>
    <row r="66" spans="1:11" ht="12.75">
      <c r="A66" s="14">
        <v>428</v>
      </c>
      <c r="B66" s="2" t="s">
        <v>65</v>
      </c>
      <c r="C66" s="12">
        <v>51781</v>
      </c>
      <c r="D66" s="12">
        <v>33467.211406</v>
      </c>
      <c r="E66" s="12">
        <v>-1001</v>
      </c>
      <c r="F66" s="12">
        <v>0</v>
      </c>
      <c r="G66" s="12">
        <v>84247</v>
      </c>
      <c r="H66" s="10"/>
      <c r="I66" s="10"/>
      <c r="J66" s="18"/>
      <c r="K66" s="10"/>
    </row>
    <row r="67" spans="1:11" ht="12.75">
      <c r="A67" s="14">
        <v>429</v>
      </c>
      <c r="B67" s="2" t="s">
        <v>66</v>
      </c>
      <c r="C67" s="12">
        <v>32307</v>
      </c>
      <c r="D67" s="12">
        <v>16991.97603</v>
      </c>
      <c r="E67" s="12">
        <v>305</v>
      </c>
      <c r="F67" s="12">
        <v>0</v>
      </c>
      <c r="G67" s="12">
        <v>49604</v>
      </c>
      <c r="H67" s="10"/>
      <c r="I67" s="10"/>
      <c r="J67" s="18"/>
      <c r="K67" s="10"/>
    </row>
    <row r="68" spans="1:11" ht="12.75">
      <c r="A68" s="15">
        <v>430</v>
      </c>
      <c r="B68" s="7" t="s">
        <v>67</v>
      </c>
      <c r="C68" s="13">
        <v>21457</v>
      </c>
      <c r="D68" s="13">
        <v>16659.100782</v>
      </c>
      <c r="E68" s="13">
        <v>1921</v>
      </c>
      <c r="F68" s="13">
        <v>0</v>
      </c>
      <c r="G68" s="13">
        <v>40037</v>
      </c>
      <c r="H68" s="10"/>
      <c r="I68" s="10"/>
      <c r="J68" s="18"/>
      <c r="K68" s="10"/>
    </row>
    <row r="69" spans="1:11" ht="12.75">
      <c r="A69" s="14">
        <v>432</v>
      </c>
      <c r="B69" s="2" t="s">
        <v>68</v>
      </c>
      <c r="C69" s="12">
        <v>16286</v>
      </c>
      <c r="D69" s="12">
        <v>19164.331455</v>
      </c>
      <c r="E69" s="12">
        <v>-398</v>
      </c>
      <c r="F69" s="12">
        <v>0</v>
      </c>
      <c r="G69" s="12">
        <v>35052</v>
      </c>
      <c r="H69" s="10"/>
      <c r="I69" s="10"/>
      <c r="J69" s="18"/>
      <c r="K69" s="10"/>
    </row>
    <row r="70" spans="1:11" ht="12.75">
      <c r="A70" s="14">
        <v>434</v>
      </c>
      <c r="B70" s="2" t="s">
        <v>69</v>
      </c>
      <c r="C70" s="12">
        <v>11136</v>
      </c>
      <c r="D70" s="12">
        <v>11030.394016</v>
      </c>
      <c r="E70" s="12">
        <v>-156</v>
      </c>
      <c r="F70" s="12">
        <v>0</v>
      </c>
      <c r="G70" s="12">
        <v>22010</v>
      </c>
      <c r="H70" s="10"/>
      <c r="I70" s="10"/>
      <c r="J70" s="18"/>
      <c r="K70" s="10"/>
    </row>
    <row r="71" spans="1:11" ht="12.75">
      <c r="A71" s="15">
        <v>436</v>
      </c>
      <c r="B71" s="7" t="s">
        <v>70</v>
      </c>
      <c r="C71" s="13">
        <v>13281</v>
      </c>
      <c r="D71" s="13">
        <v>10812.383963</v>
      </c>
      <c r="E71" s="13">
        <v>509</v>
      </c>
      <c r="F71" s="13">
        <v>0</v>
      </c>
      <c r="G71" s="13">
        <v>24602</v>
      </c>
      <c r="H71" s="10"/>
      <c r="I71" s="10"/>
      <c r="J71" s="18"/>
      <c r="K71" s="10"/>
    </row>
    <row r="72" spans="1:11" ht="12.75">
      <c r="A72" s="14">
        <v>437</v>
      </c>
      <c r="B72" s="2" t="s">
        <v>71</v>
      </c>
      <c r="C72" s="12">
        <v>39873</v>
      </c>
      <c r="D72" s="12">
        <v>18379.429539</v>
      </c>
      <c r="E72" s="12">
        <v>299</v>
      </c>
      <c r="F72" s="12">
        <v>0</v>
      </c>
      <c r="G72" s="12">
        <v>58551</v>
      </c>
      <c r="H72" s="10"/>
      <c r="I72" s="10"/>
      <c r="J72" s="18"/>
      <c r="K72" s="10"/>
    </row>
    <row r="73" spans="1:11" ht="12.75">
      <c r="A73" s="14">
        <v>438</v>
      </c>
      <c r="B73" s="2" t="s">
        <v>72</v>
      </c>
      <c r="C73" s="12">
        <v>17696</v>
      </c>
      <c r="D73" s="12">
        <v>9157.9394025</v>
      </c>
      <c r="E73" s="12">
        <v>768</v>
      </c>
      <c r="F73" s="12">
        <v>0</v>
      </c>
      <c r="G73" s="12">
        <v>27622</v>
      </c>
      <c r="H73" s="10"/>
      <c r="I73" s="10"/>
      <c r="J73" s="18"/>
      <c r="K73" s="10"/>
    </row>
    <row r="74" spans="1:11" ht="12.75">
      <c r="A74" s="15">
        <v>439</v>
      </c>
      <c r="B74" s="7" t="s">
        <v>73</v>
      </c>
      <c r="C74" s="13">
        <v>12877</v>
      </c>
      <c r="D74" s="13">
        <v>7432.1611365</v>
      </c>
      <c r="E74" s="13">
        <v>487</v>
      </c>
      <c r="F74" s="13">
        <v>0</v>
      </c>
      <c r="G74" s="13">
        <v>20796</v>
      </c>
      <c r="H74" s="10"/>
      <c r="I74" s="10"/>
      <c r="J74" s="18"/>
      <c r="K74" s="10"/>
    </row>
    <row r="75" spans="1:11" ht="12.75">
      <c r="A75" s="14">
        <v>441</v>
      </c>
      <c r="B75" s="2" t="s">
        <v>74</v>
      </c>
      <c r="C75" s="12">
        <v>15772</v>
      </c>
      <c r="D75" s="12">
        <v>9511.2400737</v>
      </c>
      <c r="E75" s="12">
        <v>192</v>
      </c>
      <c r="F75" s="12">
        <v>0</v>
      </c>
      <c r="G75" s="12">
        <v>25475</v>
      </c>
      <c r="H75" s="10"/>
      <c r="I75" s="10"/>
      <c r="J75" s="18"/>
      <c r="K75" s="10"/>
    </row>
    <row r="76" spans="1:11" ht="13.5" thickBot="1">
      <c r="A76" s="16" t="s">
        <v>75</v>
      </c>
      <c r="B76" s="8"/>
      <c r="C76" s="11">
        <f>SUM(C54:C75)</f>
        <v>1380765</v>
      </c>
      <c r="D76" s="11">
        <f>SUM(D54:D75)</f>
        <v>260665.37430960004</v>
      </c>
      <c r="E76" s="11">
        <f>SUM(E54:E75)</f>
        <v>15688</v>
      </c>
      <c r="F76" s="11">
        <f>SUM(F54:F75)</f>
        <v>2145</v>
      </c>
      <c r="G76" s="11">
        <f>SUM(G54:G75)</f>
        <v>1659262</v>
      </c>
      <c r="H76" s="10"/>
      <c r="I76" s="10"/>
      <c r="J76" s="24"/>
      <c r="K76" s="10"/>
    </row>
    <row r="77" spans="1:11" ht="12.75">
      <c r="A77" s="14"/>
      <c r="H77" s="10"/>
      <c r="I77" s="10"/>
      <c r="J77" s="18"/>
      <c r="K77" s="10"/>
    </row>
    <row r="78" spans="1:11" ht="12.75">
      <c r="A78" s="14">
        <v>501</v>
      </c>
      <c r="B78" s="2" t="s">
        <v>76</v>
      </c>
      <c r="C78" s="12">
        <v>182148</v>
      </c>
      <c r="D78" s="12">
        <v>-17145.80964</v>
      </c>
      <c r="E78" s="12">
        <v>-1133</v>
      </c>
      <c r="F78" s="12">
        <v>0</v>
      </c>
      <c r="G78" s="12">
        <v>163869</v>
      </c>
      <c r="H78" s="10"/>
      <c r="I78" s="10"/>
      <c r="J78" s="18"/>
      <c r="K78" s="10"/>
    </row>
    <row r="79" spans="1:11" ht="12.75">
      <c r="A79" s="14">
        <v>502</v>
      </c>
      <c r="B79" s="2" t="s">
        <v>77</v>
      </c>
      <c r="C79" s="12">
        <v>199022</v>
      </c>
      <c r="D79" s="12">
        <v>-12829.30842</v>
      </c>
      <c r="E79" s="12">
        <v>2182</v>
      </c>
      <c r="F79" s="12">
        <v>0</v>
      </c>
      <c r="G79" s="12">
        <v>188375</v>
      </c>
      <c r="H79" s="10"/>
      <c r="I79" s="10"/>
      <c r="J79" s="18"/>
      <c r="K79" s="10"/>
    </row>
    <row r="80" spans="1:11" ht="12.75">
      <c r="A80" s="15">
        <v>511</v>
      </c>
      <c r="B80" s="7" t="s">
        <v>78</v>
      </c>
      <c r="C80" s="13">
        <v>21281</v>
      </c>
      <c r="D80" s="13">
        <v>8446.0726952</v>
      </c>
      <c r="E80" s="13">
        <v>50</v>
      </c>
      <c r="F80" s="13">
        <v>0</v>
      </c>
      <c r="G80" s="13">
        <v>29777</v>
      </c>
      <c r="H80" s="10"/>
      <c r="I80" s="10"/>
      <c r="J80" s="18"/>
      <c r="K80" s="10"/>
    </row>
    <row r="81" spans="1:11" ht="12.75">
      <c r="A81" s="14">
        <v>512</v>
      </c>
      <c r="B81" s="2" t="s">
        <v>79</v>
      </c>
      <c r="C81" s="12">
        <v>16256</v>
      </c>
      <c r="D81" s="12">
        <v>14135.759551</v>
      </c>
      <c r="E81" s="12">
        <v>-163</v>
      </c>
      <c r="F81" s="12">
        <v>0</v>
      </c>
      <c r="G81" s="12">
        <v>30229</v>
      </c>
      <c r="H81" s="10"/>
      <c r="I81" s="10"/>
      <c r="J81" s="18"/>
      <c r="K81" s="10"/>
    </row>
    <row r="82" spans="1:11" ht="12.75">
      <c r="A82" s="14">
        <v>513</v>
      </c>
      <c r="B82" s="2" t="s">
        <v>80</v>
      </c>
      <c r="C82" s="12">
        <v>17549</v>
      </c>
      <c r="D82" s="12">
        <v>13282.027227</v>
      </c>
      <c r="E82" s="12">
        <v>282</v>
      </c>
      <c r="F82" s="12">
        <v>0</v>
      </c>
      <c r="G82" s="12">
        <v>31113</v>
      </c>
      <c r="H82" s="10"/>
      <c r="I82" s="10"/>
      <c r="J82" s="18"/>
      <c r="K82" s="10"/>
    </row>
    <row r="83" spans="1:11" ht="12.75">
      <c r="A83" s="15">
        <v>514</v>
      </c>
      <c r="B83" s="7" t="s">
        <v>81</v>
      </c>
      <c r="C83" s="13">
        <v>18504</v>
      </c>
      <c r="D83" s="13">
        <v>6731.2653855</v>
      </c>
      <c r="E83" s="13">
        <v>386</v>
      </c>
      <c r="F83" s="13">
        <v>0</v>
      </c>
      <c r="G83" s="13">
        <v>25621</v>
      </c>
      <c r="H83" s="10"/>
      <c r="I83" s="10"/>
      <c r="J83" s="18"/>
      <c r="K83" s="10"/>
    </row>
    <row r="84" spans="1:11" ht="12.75">
      <c r="A84" s="14">
        <v>515</v>
      </c>
      <c r="B84" s="2" t="s">
        <v>82</v>
      </c>
      <c r="C84" s="12">
        <v>28010</v>
      </c>
      <c r="D84" s="12">
        <v>8929.1027429</v>
      </c>
      <c r="E84" s="12">
        <v>247</v>
      </c>
      <c r="F84" s="12">
        <v>0</v>
      </c>
      <c r="G84" s="12">
        <v>37186</v>
      </c>
      <c r="H84" s="10"/>
      <c r="I84" s="10"/>
      <c r="J84" s="18"/>
      <c r="K84" s="10"/>
    </row>
    <row r="85" spans="1:11" ht="12.75">
      <c r="A85" s="14">
        <v>516</v>
      </c>
      <c r="B85" s="2" t="s">
        <v>83</v>
      </c>
      <c r="C85" s="12">
        <v>43238</v>
      </c>
      <c r="D85" s="12">
        <v>6426.8505333</v>
      </c>
      <c r="E85" s="12">
        <v>-226</v>
      </c>
      <c r="F85" s="12">
        <v>0</v>
      </c>
      <c r="G85" s="12">
        <v>49439</v>
      </c>
      <c r="H85" s="10"/>
      <c r="I85" s="10"/>
      <c r="J85" s="18"/>
      <c r="K85" s="10"/>
    </row>
    <row r="86" spans="1:11" ht="12.75">
      <c r="A86" s="15">
        <v>517</v>
      </c>
      <c r="B86" s="7" t="s">
        <v>84</v>
      </c>
      <c r="C86" s="13">
        <v>45265</v>
      </c>
      <c r="D86" s="13">
        <v>13090.782603</v>
      </c>
      <c r="E86" s="13">
        <v>260</v>
      </c>
      <c r="F86" s="13">
        <v>0</v>
      </c>
      <c r="G86" s="13">
        <v>58616</v>
      </c>
      <c r="H86" s="10"/>
      <c r="I86" s="10"/>
      <c r="J86" s="18"/>
      <c r="K86" s="10"/>
    </row>
    <row r="87" spans="1:11" ht="12.75">
      <c r="A87" s="14">
        <v>519</v>
      </c>
      <c r="B87" s="2" t="s">
        <v>85</v>
      </c>
      <c r="C87" s="12">
        <v>24410</v>
      </c>
      <c r="D87" s="12">
        <v>10352.608415</v>
      </c>
      <c r="E87" s="12">
        <v>719</v>
      </c>
      <c r="F87" s="12">
        <v>0</v>
      </c>
      <c r="G87" s="12">
        <v>35482</v>
      </c>
      <c r="H87" s="10"/>
      <c r="I87" s="10"/>
      <c r="J87" s="18"/>
      <c r="K87" s="10"/>
    </row>
    <row r="88" spans="1:11" ht="12.75">
      <c r="A88" s="14">
        <v>520</v>
      </c>
      <c r="B88" s="2" t="s">
        <v>86</v>
      </c>
      <c r="C88" s="12">
        <v>34467</v>
      </c>
      <c r="D88" s="12">
        <v>18839.026928</v>
      </c>
      <c r="E88" s="12">
        <v>886</v>
      </c>
      <c r="F88" s="12">
        <v>0</v>
      </c>
      <c r="G88" s="12">
        <v>54192</v>
      </c>
      <c r="H88" s="10"/>
      <c r="I88" s="10"/>
      <c r="J88" s="18"/>
      <c r="K88" s="10"/>
    </row>
    <row r="89" spans="1:11" ht="12.75">
      <c r="A89" s="15">
        <v>521</v>
      </c>
      <c r="B89" s="7" t="s">
        <v>87</v>
      </c>
      <c r="C89" s="13">
        <v>36171</v>
      </c>
      <c r="D89" s="13">
        <v>4483.0802414</v>
      </c>
      <c r="E89" s="13">
        <v>533</v>
      </c>
      <c r="F89" s="13">
        <v>0</v>
      </c>
      <c r="G89" s="13">
        <v>41187</v>
      </c>
      <c r="H89" s="10"/>
      <c r="I89" s="10"/>
      <c r="J89" s="18"/>
      <c r="K89" s="10"/>
    </row>
    <row r="90" spans="1:11" ht="12.75">
      <c r="A90" s="14">
        <v>522</v>
      </c>
      <c r="B90" s="2" t="s">
        <v>88</v>
      </c>
      <c r="C90" s="12">
        <v>45486</v>
      </c>
      <c r="D90" s="12">
        <v>9120.6025917</v>
      </c>
      <c r="E90" s="12">
        <v>294</v>
      </c>
      <c r="F90" s="12">
        <v>0</v>
      </c>
      <c r="G90" s="12">
        <v>54901</v>
      </c>
      <c r="H90" s="10"/>
      <c r="I90" s="10"/>
      <c r="J90" s="18"/>
      <c r="K90" s="10"/>
    </row>
    <row r="91" spans="1:11" ht="12.75">
      <c r="A91" s="14">
        <v>528</v>
      </c>
      <c r="B91" s="2" t="s">
        <v>89</v>
      </c>
      <c r="C91" s="12">
        <v>107588</v>
      </c>
      <c r="D91" s="12">
        <v>10721.135631</v>
      </c>
      <c r="E91" s="12">
        <v>2036</v>
      </c>
      <c r="F91" s="12">
        <v>0</v>
      </c>
      <c r="G91" s="12">
        <v>120345</v>
      </c>
      <c r="H91" s="10"/>
      <c r="I91" s="10"/>
      <c r="J91" s="18"/>
      <c r="K91" s="10"/>
    </row>
    <row r="92" spans="1:11" ht="12.75">
      <c r="A92" s="15">
        <v>529</v>
      </c>
      <c r="B92" s="7" t="s">
        <v>90</v>
      </c>
      <c r="C92" s="13">
        <v>93219</v>
      </c>
      <c r="D92" s="13">
        <v>776.56283594</v>
      </c>
      <c r="E92" s="13">
        <v>688</v>
      </c>
      <c r="F92" s="13">
        <v>0</v>
      </c>
      <c r="G92" s="13">
        <v>94684</v>
      </c>
      <c r="H92" s="10"/>
      <c r="I92" s="10"/>
      <c r="J92" s="18"/>
      <c r="K92" s="10"/>
    </row>
    <row r="93" spans="1:11" ht="12.75">
      <c r="A93" s="14">
        <v>532</v>
      </c>
      <c r="B93" s="2" t="s">
        <v>91</v>
      </c>
      <c r="C93" s="12">
        <v>45743</v>
      </c>
      <c r="D93" s="12">
        <v>4892.9430821</v>
      </c>
      <c r="E93" s="12">
        <v>-390</v>
      </c>
      <c r="F93" s="12">
        <v>0</v>
      </c>
      <c r="G93" s="12">
        <v>50246</v>
      </c>
      <c r="H93" s="10"/>
      <c r="I93" s="10"/>
      <c r="J93" s="18"/>
      <c r="K93" s="10"/>
    </row>
    <row r="94" spans="1:11" ht="12.75">
      <c r="A94" s="14">
        <v>533</v>
      </c>
      <c r="B94" s="2" t="s">
        <v>92</v>
      </c>
      <c r="C94" s="12">
        <v>62109</v>
      </c>
      <c r="D94" s="12">
        <v>-8115.502029</v>
      </c>
      <c r="E94" s="12">
        <v>166</v>
      </c>
      <c r="F94" s="12">
        <v>881</v>
      </c>
      <c r="G94" s="12">
        <v>55040</v>
      </c>
      <c r="H94" s="10"/>
      <c r="I94" s="10"/>
      <c r="J94" s="18"/>
      <c r="K94" s="10"/>
    </row>
    <row r="95" spans="1:11" ht="12.75">
      <c r="A95" s="15">
        <v>534</v>
      </c>
      <c r="B95" s="7" t="s">
        <v>93</v>
      </c>
      <c r="C95" s="13">
        <v>95776</v>
      </c>
      <c r="D95" s="13">
        <v>19589.396353</v>
      </c>
      <c r="E95" s="13">
        <v>1640</v>
      </c>
      <c r="F95" s="13">
        <v>0</v>
      </c>
      <c r="G95" s="13">
        <v>117005</v>
      </c>
      <c r="H95" s="10"/>
      <c r="I95" s="10"/>
      <c r="J95" s="18"/>
      <c r="K95" s="10"/>
    </row>
    <row r="96" spans="1:11" ht="12.75">
      <c r="A96" s="14">
        <v>536</v>
      </c>
      <c r="B96" s="2" t="s">
        <v>94</v>
      </c>
      <c r="C96" s="12">
        <v>44780</v>
      </c>
      <c r="D96" s="12">
        <v>12238.776239</v>
      </c>
      <c r="E96" s="12">
        <v>1889</v>
      </c>
      <c r="F96" s="12">
        <v>0</v>
      </c>
      <c r="G96" s="12">
        <v>58908</v>
      </c>
      <c r="H96" s="10"/>
      <c r="I96" s="10"/>
      <c r="J96" s="18"/>
      <c r="K96" s="10"/>
    </row>
    <row r="97" spans="1:11" ht="12.75">
      <c r="A97" s="14">
        <v>538</v>
      </c>
      <c r="B97" s="2" t="s">
        <v>95</v>
      </c>
      <c r="C97" s="12">
        <v>50628</v>
      </c>
      <c r="D97" s="12">
        <v>16473.493887</v>
      </c>
      <c r="E97" s="12">
        <v>113</v>
      </c>
      <c r="F97" s="12">
        <v>0</v>
      </c>
      <c r="G97" s="12">
        <v>67214</v>
      </c>
      <c r="H97" s="10"/>
      <c r="I97" s="10"/>
      <c r="J97" s="18"/>
      <c r="K97" s="10"/>
    </row>
    <row r="98" spans="1:11" ht="12.75">
      <c r="A98" s="15">
        <v>540</v>
      </c>
      <c r="B98" s="7" t="s">
        <v>96</v>
      </c>
      <c r="C98" s="13">
        <v>24623</v>
      </c>
      <c r="D98" s="13">
        <v>20705.109108</v>
      </c>
      <c r="E98" s="13">
        <v>274</v>
      </c>
      <c r="F98" s="13">
        <v>0</v>
      </c>
      <c r="G98" s="13">
        <v>45602</v>
      </c>
      <c r="H98" s="10"/>
      <c r="I98" s="10"/>
      <c r="J98" s="18"/>
      <c r="K98" s="10"/>
    </row>
    <row r="99" spans="1:11" ht="12.75">
      <c r="A99" s="14">
        <v>541</v>
      </c>
      <c r="B99" s="2" t="s">
        <v>97</v>
      </c>
      <c r="C99" s="12">
        <v>10512</v>
      </c>
      <c r="D99" s="12">
        <v>9209.239789</v>
      </c>
      <c r="E99" s="12">
        <v>124</v>
      </c>
      <c r="F99" s="12">
        <v>1092</v>
      </c>
      <c r="G99" s="12">
        <v>20937</v>
      </c>
      <c r="H99" s="10"/>
      <c r="I99" s="10"/>
      <c r="J99" s="18"/>
      <c r="K99" s="10"/>
    </row>
    <row r="100" spans="1:11" ht="12.75">
      <c r="A100" s="14">
        <v>542</v>
      </c>
      <c r="B100" s="2" t="s">
        <v>98</v>
      </c>
      <c r="C100" s="12">
        <v>48027</v>
      </c>
      <c r="D100" s="12">
        <v>10416.484829</v>
      </c>
      <c r="E100" s="12">
        <v>818</v>
      </c>
      <c r="F100" s="12">
        <v>0</v>
      </c>
      <c r="G100" s="12">
        <v>59261</v>
      </c>
      <c r="H100" s="10"/>
      <c r="I100" s="10"/>
      <c r="J100" s="18"/>
      <c r="K100" s="10"/>
    </row>
    <row r="101" spans="1:11" ht="12.75">
      <c r="A101" s="15">
        <v>543</v>
      </c>
      <c r="B101" s="7" t="s">
        <v>99</v>
      </c>
      <c r="C101" s="13">
        <v>16668</v>
      </c>
      <c r="D101" s="13">
        <v>6470.2538535</v>
      </c>
      <c r="E101" s="13">
        <v>940</v>
      </c>
      <c r="F101" s="13">
        <v>0</v>
      </c>
      <c r="G101" s="13">
        <v>24078</v>
      </c>
      <c r="H101" s="10"/>
      <c r="I101" s="10"/>
      <c r="J101" s="18"/>
      <c r="K101" s="10"/>
    </row>
    <row r="102" spans="1:11" ht="12.75">
      <c r="A102" s="14">
        <v>544</v>
      </c>
      <c r="B102" s="2" t="s">
        <v>100</v>
      </c>
      <c r="C102" s="12">
        <v>22486</v>
      </c>
      <c r="D102" s="12">
        <v>13540.371134</v>
      </c>
      <c r="E102" s="12">
        <v>660</v>
      </c>
      <c r="F102" s="12">
        <v>0</v>
      </c>
      <c r="G102" s="12">
        <v>36686</v>
      </c>
      <c r="H102" s="10"/>
      <c r="I102" s="10"/>
      <c r="J102" s="18"/>
      <c r="K102" s="10"/>
    </row>
    <row r="103" spans="1:11" ht="12.75">
      <c r="A103" s="14">
        <v>545</v>
      </c>
      <c r="B103" s="2" t="s">
        <v>101</v>
      </c>
      <c r="C103" s="12">
        <v>12055</v>
      </c>
      <c r="D103" s="12">
        <v>14464.60207</v>
      </c>
      <c r="E103" s="12">
        <v>312</v>
      </c>
      <c r="F103" s="12">
        <v>0</v>
      </c>
      <c r="G103" s="12">
        <v>26832</v>
      </c>
      <c r="H103" s="10"/>
      <c r="I103" s="10"/>
      <c r="J103" s="18"/>
      <c r="K103" s="10"/>
    </row>
    <row r="104" spans="1:11" ht="13.5" thickBot="1">
      <c r="A104" s="16" t="s">
        <v>102</v>
      </c>
      <c r="B104" s="8"/>
      <c r="C104" s="11">
        <f>SUM(C78:C103)</f>
        <v>1346021</v>
      </c>
      <c r="D104" s="11">
        <f>SUM(D78:D103)</f>
        <v>215244.92763654</v>
      </c>
      <c r="E104" s="11">
        <f>SUM(E78:E103)</f>
        <v>13587</v>
      </c>
      <c r="F104" s="11">
        <f>SUM(F78:F103)</f>
        <v>1973</v>
      </c>
      <c r="G104" s="11">
        <f>SUM(G78:G103)</f>
        <v>1576825</v>
      </c>
      <c r="H104" s="10"/>
      <c r="I104" s="10"/>
      <c r="J104" s="24"/>
      <c r="K104" s="10"/>
    </row>
    <row r="105" spans="1:11" ht="12.75">
      <c r="A105" s="14"/>
      <c r="H105" s="10"/>
      <c r="I105" s="10"/>
      <c r="J105" s="18"/>
      <c r="K105" s="10"/>
    </row>
    <row r="106" spans="1:11" ht="12.75">
      <c r="A106" s="14">
        <v>602</v>
      </c>
      <c r="B106" s="2" t="s">
        <v>103</v>
      </c>
      <c r="C106" s="12">
        <v>410355</v>
      </c>
      <c r="D106" s="12">
        <v>-40684.8181</v>
      </c>
      <c r="E106" s="12">
        <v>-2476</v>
      </c>
      <c r="F106" s="12">
        <v>753</v>
      </c>
      <c r="G106" s="12">
        <v>367947</v>
      </c>
      <c r="H106" s="10"/>
      <c r="I106" s="10"/>
      <c r="J106" s="18"/>
      <c r="K106" s="10"/>
    </row>
    <row r="107" spans="1:11" ht="12.75">
      <c r="A107" s="14">
        <v>604</v>
      </c>
      <c r="B107" s="2" t="s">
        <v>104</v>
      </c>
      <c r="C107" s="12">
        <v>166435</v>
      </c>
      <c r="D107" s="12">
        <v>-19050.91992</v>
      </c>
      <c r="E107" s="12">
        <v>-46</v>
      </c>
      <c r="F107" s="12">
        <v>0</v>
      </c>
      <c r="G107" s="12">
        <v>147338</v>
      </c>
      <c r="H107" s="10"/>
      <c r="I107" s="10"/>
      <c r="J107" s="18"/>
      <c r="K107" s="10"/>
    </row>
    <row r="108" spans="1:11" ht="12.75">
      <c r="A108" s="15">
        <v>605</v>
      </c>
      <c r="B108" s="7" t="s">
        <v>105</v>
      </c>
      <c r="C108" s="13">
        <v>205038</v>
      </c>
      <c r="D108" s="13">
        <v>7334.0839774</v>
      </c>
      <c r="E108" s="13">
        <v>1579</v>
      </c>
      <c r="F108" s="13">
        <v>0</v>
      </c>
      <c r="G108" s="13">
        <v>213951</v>
      </c>
      <c r="H108" s="10"/>
      <c r="I108" s="10"/>
      <c r="J108" s="18"/>
      <c r="K108" s="10"/>
    </row>
    <row r="109" spans="1:11" ht="12.75">
      <c r="A109" s="14">
        <v>612</v>
      </c>
      <c r="B109" s="2" t="s">
        <v>106</v>
      </c>
      <c r="C109" s="12">
        <v>37589</v>
      </c>
      <c r="D109" s="12">
        <v>-5960.977428</v>
      </c>
      <c r="E109" s="12">
        <v>-451</v>
      </c>
      <c r="F109" s="12">
        <v>0</v>
      </c>
      <c r="G109" s="12">
        <v>31177</v>
      </c>
      <c r="H109" s="10"/>
      <c r="I109" s="10"/>
      <c r="J109" s="18"/>
      <c r="K109" s="10"/>
    </row>
    <row r="110" spans="1:11" ht="12.75">
      <c r="A110" s="14">
        <v>615</v>
      </c>
      <c r="B110" s="2" t="s">
        <v>107</v>
      </c>
      <c r="C110" s="12">
        <v>7823</v>
      </c>
      <c r="D110" s="12">
        <v>8726.5734826</v>
      </c>
      <c r="E110" s="12">
        <v>291</v>
      </c>
      <c r="F110" s="12">
        <v>0</v>
      </c>
      <c r="G110" s="12">
        <v>16841</v>
      </c>
      <c r="H110" s="10"/>
      <c r="I110" s="10"/>
      <c r="J110" s="18"/>
      <c r="K110" s="10"/>
    </row>
    <row r="111" spans="1:11" ht="12.75">
      <c r="A111" s="15">
        <v>616</v>
      </c>
      <c r="B111" s="7" t="s">
        <v>48</v>
      </c>
      <c r="C111" s="13">
        <v>25556</v>
      </c>
      <c r="D111" s="13">
        <v>10837.954437</v>
      </c>
      <c r="E111" s="13">
        <v>-45</v>
      </c>
      <c r="F111" s="13">
        <v>0</v>
      </c>
      <c r="G111" s="13">
        <v>36349</v>
      </c>
      <c r="H111" s="10"/>
      <c r="I111" s="10"/>
      <c r="J111" s="18"/>
      <c r="K111" s="10"/>
    </row>
    <row r="112" spans="1:11" ht="12.75">
      <c r="A112" s="14">
        <v>617</v>
      </c>
      <c r="B112" s="2" t="s">
        <v>108</v>
      </c>
      <c r="C112" s="12">
        <v>32432</v>
      </c>
      <c r="D112" s="12">
        <v>13161.939706</v>
      </c>
      <c r="E112" s="12">
        <v>-440</v>
      </c>
      <c r="F112" s="12">
        <v>0</v>
      </c>
      <c r="G112" s="12">
        <v>45154</v>
      </c>
      <c r="H112" s="10"/>
      <c r="I112" s="10"/>
      <c r="J112" s="18"/>
      <c r="K112" s="10"/>
    </row>
    <row r="113" spans="1:11" ht="12.75">
      <c r="A113" s="14">
        <v>618</v>
      </c>
      <c r="B113" s="2" t="s">
        <v>109</v>
      </c>
      <c r="C113" s="12">
        <v>14111</v>
      </c>
      <c r="D113" s="12">
        <v>3511.2686049</v>
      </c>
      <c r="E113" s="12">
        <v>-59</v>
      </c>
      <c r="F113" s="12">
        <v>0</v>
      </c>
      <c r="G113" s="12">
        <v>17563</v>
      </c>
      <c r="H113" s="10"/>
      <c r="I113" s="10"/>
      <c r="J113" s="18"/>
      <c r="K113" s="10"/>
    </row>
    <row r="114" spans="1:11" ht="12.75">
      <c r="A114" s="15">
        <v>619</v>
      </c>
      <c r="B114" s="7" t="s">
        <v>110</v>
      </c>
      <c r="C114" s="13">
        <v>34746</v>
      </c>
      <c r="D114" s="13">
        <v>14802.477944</v>
      </c>
      <c r="E114" s="13">
        <v>-738</v>
      </c>
      <c r="F114" s="13">
        <v>0</v>
      </c>
      <c r="G114" s="13">
        <v>48810</v>
      </c>
      <c r="H114" s="10"/>
      <c r="I114" s="10"/>
      <c r="J114" s="18"/>
      <c r="K114" s="10"/>
    </row>
    <row r="115" spans="1:11" ht="12.75">
      <c r="A115" s="14">
        <v>620</v>
      </c>
      <c r="B115" s="2" t="s">
        <v>111</v>
      </c>
      <c r="C115" s="12">
        <v>33629</v>
      </c>
      <c r="D115" s="12">
        <v>7787.8500479</v>
      </c>
      <c r="E115" s="12">
        <v>246</v>
      </c>
      <c r="F115" s="12">
        <v>0</v>
      </c>
      <c r="G115" s="12">
        <v>41663</v>
      </c>
      <c r="H115" s="10"/>
      <c r="I115" s="10"/>
      <c r="J115" s="18"/>
      <c r="K115" s="10"/>
    </row>
    <row r="116" spans="1:11" ht="12.75">
      <c r="A116" s="14">
        <v>621</v>
      </c>
      <c r="B116" s="2" t="s">
        <v>112</v>
      </c>
      <c r="C116" s="12">
        <v>26034</v>
      </c>
      <c r="D116" s="12">
        <v>12744.438075</v>
      </c>
      <c r="E116" s="12">
        <v>193</v>
      </c>
      <c r="F116" s="12">
        <v>780</v>
      </c>
      <c r="G116" s="12">
        <v>39751</v>
      </c>
      <c r="H116" s="10"/>
      <c r="I116" s="10"/>
      <c r="J116" s="18"/>
      <c r="K116" s="10"/>
    </row>
    <row r="117" spans="1:11" ht="12.75">
      <c r="A117" s="15">
        <v>622</v>
      </c>
      <c r="B117" s="7" t="s">
        <v>113</v>
      </c>
      <c r="C117" s="13">
        <v>16403</v>
      </c>
      <c r="D117" s="13">
        <v>9839.6449196</v>
      </c>
      <c r="E117" s="13">
        <v>-188</v>
      </c>
      <c r="F117" s="13">
        <v>0</v>
      </c>
      <c r="G117" s="13">
        <v>26055</v>
      </c>
      <c r="H117" s="10"/>
      <c r="I117" s="10"/>
      <c r="J117" s="18"/>
      <c r="K117" s="10"/>
    </row>
    <row r="118" spans="1:11" ht="12.75">
      <c r="A118" s="14">
        <v>623</v>
      </c>
      <c r="B118" s="2" t="s">
        <v>114</v>
      </c>
      <c r="C118" s="12">
        <v>92125</v>
      </c>
      <c r="D118" s="12">
        <v>11320.331347</v>
      </c>
      <c r="E118" s="12">
        <v>-197</v>
      </c>
      <c r="F118" s="12">
        <v>0</v>
      </c>
      <c r="G118" s="12">
        <v>103248</v>
      </c>
      <c r="H118" s="10"/>
      <c r="I118" s="10"/>
      <c r="J118" s="18"/>
      <c r="K118" s="10"/>
    </row>
    <row r="119" spans="1:11" ht="12.75">
      <c r="A119" s="14">
        <v>624</v>
      </c>
      <c r="B119" s="2" t="s">
        <v>115</v>
      </c>
      <c r="C119" s="12">
        <v>111371</v>
      </c>
      <c r="D119" s="12">
        <v>3741.6706944</v>
      </c>
      <c r="E119" s="12">
        <v>-497</v>
      </c>
      <c r="F119" s="12">
        <v>0</v>
      </c>
      <c r="G119" s="12">
        <v>114616</v>
      </c>
      <c r="H119" s="10"/>
      <c r="I119" s="10"/>
      <c r="J119" s="18"/>
      <c r="K119" s="10"/>
    </row>
    <row r="120" spans="1:11" ht="12.75">
      <c r="A120" s="15">
        <v>625</v>
      </c>
      <c r="B120" s="7" t="s">
        <v>116</v>
      </c>
      <c r="C120" s="13">
        <v>153756</v>
      </c>
      <c r="D120" s="13">
        <v>-23921.93563</v>
      </c>
      <c r="E120" s="13">
        <v>-3550</v>
      </c>
      <c r="F120" s="13">
        <v>0</v>
      </c>
      <c r="G120" s="13">
        <v>126284</v>
      </c>
      <c r="H120" s="10"/>
      <c r="I120" s="10"/>
      <c r="J120" s="18"/>
      <c r="K120" s="10"/>
    </row>
    <row r="121" spans="1:11" ht="12.75">
      <c r="A121" s="14">
        <v>626</v>
      </c>
      <c r="B121" s="2" t="s">
        <v>117</v>
      </c>
      <c r="C121" s="12">
        <v>158201</v>
      </c>
      <c r="D121" s="12">
        <v>-25100.69711</v>
      </c>
      <c r="E121" s="12">
        <v>-564</v>
      </c>
      <c r="F121" s="12">
        <v>0</v>
      </c>
      <c r="G121" s="12">
        <v>132536</v>
      </c>
      <c r="H121" s="10"/>
      <c r="I121" s="10"/>
      <c r="J121" s="18"/>
      <c r="K121" s="10"/>
    </row>
    <row r="122" spans="1:11" ht="12.75">
      <c r="A122" s="14">
        <v>627</v>
      </c>
      <c r="B122" s="2" t="s">
        <v>118</v>
      </c>
      <c r="C122" s="12">
        <v>123036</v>
      </c>
      <c r="D122" s="12">
        <v>-38314.70048</v>
      </c>
      <c r="E122" s="12">
        <v>-478</v>
      </c>
      <c r="F122" s="12">
        <v>0</v>
      </c>
      <c r="G122" s="12">
        <v>84243</v>
      </c>
      <c r="H122" s="10"/>
      <c r="I122" s="10"/>
      <c r="J122" s="18"/>
      <c r="K122" s="10"/>
    </row>
    <row r="123" spans="1:11" ht="12.75">
      <c r="A123" s="15">
        <v>628</v>
      </c>
      <c r="B123" s="7" t="s">
        <v>119</v>
      </c>
      <c r="C123" s="13">
        <v>63167</v>
      </c>
      <c r="D123" s="13">
        <v>2152.5242616</v>
      </c>
      <c r="E123" s="13">
        <v>-2446</v>
      </c>
      <c r="F123" s="13">
        <v>1002</v>
      </c>
      <c r="G123" s="13">
        <v>63876</v>
      </c>
      <c r="H123" s="10"/>
      <c r="I123" s="10"/>
      <c r="J123" s="18"/>
      <c r="K123" s="10"/>
    </row>
    <row r="124" spans="1:11" ht="12.75">
      <c r="A124" s="14">
        <v>631</v>
      </c>
      <c r="B124" s="2" t="s">
        <v>120</v>
      </c>
      <c r="C124" s="12">
        <v>18600</v>
      </c>
      <c r="D124" s="12">
        <v>8237.3630562</v>
      </c>
      <c r="E124" s="12">
        <v>-34</v>
      </c>
      <c r="F124" s="12">
        <v>0</v>
      </c>
      <c r="G124" s="12">
        <v>26803</v>
      </c>
      <c r="H124" s="10"/>
      <c r="I124" s="10"/>
      <c r="J124" s="18"/>
      <c r="K124" s="10"/>
    </row>
    <row r="125" spans="1:11" ht="12.75">
      <c r="A125" s="14">
        <v>632</v>
      </c>
      <c r="B125" s="2" t="s">
        <v>121</v>
      </c>
      <c r="C125" s="12">
        <v>10850</v>
      </c>
      <c r="D125" s="12">
        <v>14581.41046</v>
      </c>
      <c r="E125" s="12">
        <v>408</v>
      </c>
      <c r="F125" s="12">
        <v>0</v>
      </c>
      <c r="G125" s="12">
        <v>25839</v>
      </c>
      <c r="H125" s="10"/>
      <c r="I125" s="10"/>
      <c r="J125" s="18"/>
      <c r="K125" s="10"/>
    </row>
    <row r="126" spans="1:11" ht="12.75">
      <c r="A126" s="15">
        <v>633</v>
      </c>
      <c r="B126" s="7" t="s">
        <v>122</v>
      </c>
      <c r="C126" s="13">
        <v>20231</v>
      </c>
      <c r="D126" s="13">
        <v>13684.630191</v>
      </c>
      <c r="E126" s="13">
        <v>-403</v>
      </c>
      <c r="F126" s="13">
        <v>0</v>
      </c>
      <c r="G126" s="13">
        <v>33513</v>
      </c>
      <c r="H126" s="10"/>
      <c r="I126" s="10"/>
      <c r="J126" s="18"/>
      <c r="K126" s="10"/>
    </row>
    <row r="127" spans="1:11" ht="13.5" thickBot="1">
      <c r="A127" s="16" t="s">
        <v>123</v>
      </c>
      <c r="B127" s="8"/>
      <c r="C127" s="11">
        <f>SUM(C106:C126)</f>
        <v>1761488</v>
      </c>
      <c r="D127" s="11">
        <f>SUM(D106:D126)</f>
        <v>-10569.887463399999</v>
      </c>
      <c r="E127" s="11">
        <f>SUM(E106:E126)</f>
        <v>-9895</v>
      </c>
      <c r="F127" s="11">
        <f>SUM(F106:F126)</f>
        <v>2535</v>
      </c>
      <c r="G127" s="11">
        <f>SUM(G106:G126)</f>
        <v>1743557</v>
      </c>
      <c r="H127" s="10"/>
      <c r="I127" s="10"/>
      <c r="J127" s="24"/>
      <c r="K127" s="10"/>
    </row>
    <row r="128" spans="1:11" ht="12.75">
      <c r="A128" s="14"/>
      <c r="H128" s="10"/>
      <c r="I128" s="10"/>
      <c r="J128" s="18"/>
      <c r="K128" s="10"/>
    </row>
    <row r="129" spans="1:11" ht="12.75">
      <c r="A129" s="14">
        <v>701</v>
      </c>
      <c r="B129" s="2" t="s">
        <v>124</v>
      </c>
      <c r="C129" s="12">
        <v>178519</v>
      </c>
      <c r="D129" s="12">
        <v>3496.0028971</v>
      </c>
      <c r="E129" s="12">
        <v>-3058</v>
      </c>
      <c r="F129" s="12">
        <v>0</v>
      </c>
      <c r="G129" s="12">
        <v>178957</v>
      </c>
      <c r="H129" s="10"/>
      <c r="I129" s="10"/>
      <c r="J129" s="18"/>
      <c r="K129" s="10"/>
    </row>
    <row r="130" spans="1:11" ht="12.75">
      <c r="A130" s="14">
        <v>702</v>
      </c>
      <c r="B130" s="2" t="s">
        <v>125</v>
      </c>
      <c r="C130" s="12">
        <v>69242</v>
      </c>
      <c r="D130" s="12">
        <v>3908.5764634</v>
      </c>
      <c r="E130" s="12">
        <v>-1092</v>
      </c>
      <c r="F130" s="12">
        <v>0</v>
      </c>
      <c r="G130" s="12">
        <v>72059</v>
      </c>
      <c r="H130" s="10"/>
      <c r="I130" s="10"/>
      <c r="J130" s="18"/>
      <c r="K130" s="10"/>
    </row>
    <row r="131" spans="1:11" ht="12.75">
      <c r="A131" s="15">
        <v>704</v>
      </c>
      <c r="B131" s="7" t="s">
        <v>126</v>
      </c>
      <c r="C131" s="13">
        <v>259500</v>
      </c>
      <c r="D131" s="13">
        <v>-4128.540113</v>
      </c>
      <c r="E131" s="13">
        <v>322</v>
      </c>
      <c r="F131" s="13">
        <v>0</v>
      </c>
      <c r="G131" s="13">
        <v>255693</v>
      </c>
      <c r="H131" s="10"/>
      <c r="I131" s="10"/>
      <c r="J131" s="18"/>
      <c r="K131" s="10"/>
    </row>
    <row r="132" spans="1:11" ht="12.75">
      <c r="A132" s="14">
        <v>706</v>
      </c>
      <c r="B132" s="2" t="s">
        <v>127</v>
      </c>
      <c r="C132" s="12">
        <v>294415</v>
      </c>
      <c r="D132" s="12">
        <v>8987.901672</v>
      </c>
      <c r="E132" s="12">
        <v>-3321</v>
      </c>
      <c r="F132" s="12">
        <v>165</v>
      </c>
      <c r="G132" s="12">
        <v>300247</v>
      </c>
      <c r="H132" s="10"/>
      <c r="I132" s="10"/>
      <c r="J132" s="18"/>
      <c r="K132" s="10"/>
    </row>
    <row r="133" spans="1:11" ht="12.75">
      <c r="A133" s="14">
        <v>709</v>
      </c>
      <c r="B133" s="2" t="s">
        <v>128</v>
      </c>
      <c r="C133" s="12">
        <v>299675</v>
      </c>
      <c r="D133" s="12">
        <v>18748.967351</v>
      </c>
      <c r="E133" s="12">
        <v>-2265</v>
      </c>
      <c r="F133" s="12">
        <v>518</v>
      </c>
      <c r="G133" s="12">
        <v>316677</v>
      </c>
      <c r="H133" s="10"/>
      <c r="I133" s="10"/>
      <c r="J133" s="18"/>
      <c r="K133" s="10"/>
    </row>
    <row r="134" spans="1:11" ht="12.75">
      <c r="A134" s="15">
        <v>711</v>
      </c>
      <c r="B134" s="7" t="s">
        <v>129</v>
      </c>
      <c r="C134" s="13">
        <v>47344</v>
      </c>
      <c r="D134" s="13">
        <v>-550.2809706</v>
      </c>
      <c r="E134" s="13">
        <v>-1724</v>
      </c>
      <c r="F134" s="13">
        <v>0</v>
      </c>
      <c r="G134" s="13">
        <v>45070</v>
      </c>
      <c r="H134" s="10"/>
      <c r="I134" s="10"/>
      <c r="J134" s="18"/>
      <c r="K134" s="10"/>
    </row>
    <row r="135" spans="1:11" ht="12.75">
      <c r="A135" s="14">
        <v>713</v>
      </c>
      <c r="B135" s="2" t="s">
        <v>130</v>
      </c>
      <c r="C135" s="12">
        <v>55270</v>
      </c>
      <c r="D135" s="12">
        <v>3581.8433695</v>
      </c>
      <c r="E135" s="12">
        <v>-221</v>
      </c>
      <c r="F135" s="12">
        <v>0</v>
      </c>
      <c r="G135" s="12">
        <v>58631</v>
      </c>
      <c r="H135" s="10"/>
      <c r="I135" s="10"/>
      <c r="J135" s="18"/>
      <c r="K135" s="10"/>
    </row>
    <row r="136" spans="1:11" ht="12.75">
      <c r="A136" s="14">
        <v>714</v>
      </c>
      <c r="B136" s="2" t="s">
        <v>131</v>
      </c>
      <c r="C136" s="12">
        <v>22280</v>
      </c>
      <c r="D136" s="12">
        <v>4587.7294142</v>
      </c>
      <c r="E136" s="12">
        <v>-85</v>
      </c>
      <c r="F136" s="12">
        <v>0</v>
      </c>
      <c r="G136" s="12">
        <v>26783</v>
      </c>
      <c r="H136" s="10"/>
      <c r="I136" s="10"/>
      <c r="J136" s="18"/>
      <c r="K136" s="10"/>
    </row>
    <row r="137" spans="1:11" ht="12.75">
      <c r="A137" s="15">
        <v>716</v>
      </c>
      <c r="B137" s="7" t="s">
        <v>460</v>
      </c>
      <c r="C137" s="13">
        <v>60030</v>
      </c>
      <c r="D137" s="13">
        <v>5587.9991229</v>
      </c>
      <c r="E137" s="13">
        <v>-203</v>
      </c>
      <c r="F137" s="13">
        <v>5932</v>
      </c>
      <c r="G137" s="13">
        <v>71347</v>
      </c>
      <c r="H137" s="10"/>
      <c r="I137" s="10"/>
      <c r="J137" s="18"/>
      <c r="K137" s="10"/>
    </row>
    <row r="138" spans="1:11" ht="12.75">
      <c r="A138" s="14">
        <v>719</v>
      </c>
      <c r="B138" s="2" t="s">
        <v>132</v>
      </c>
      <c r="C138" s="12">
        <v>35429</v>
      </c>
      <c r="D138" s="12">
        <v>6955.8010985</v>
      </c>
      <c r="E138" s="12">
        <v>146</v>
      </c>
      <c r="F138" s="12">
        <v>0</v>
      </c>
      <c r="G138" s="12">
        <v>42531</v>
      </c>
      <c r="H138" s="10"/>
      <c r="I138" s="10"/>
      <c r="J138" s="18"/>
      <c r="K138" s="10"/>
    </row>
    <row r="139" spans="1:11" ht="12.75">
      <c r="A139" s="18">
        <v>720</v>
      </c>
      <c r="B139" s="9" t="s">
        <v>133</v>
      </c>
      <c r="C139" s="10">
        <v>72100</v>
      </c>
      <c r="D139" s="10">
        <v>-8533.342895</v>
      </c>
      <c r="E139" s="10">
        <v>461</v>
      </c>
      <c r="F139" s="10">
        <v>0</v>
      </c>
      <c r="G139" s="10">
        <v>64028</v>
      </c>
      <c r="H139" s="10"/>
      <c r="I139" s="10"/>
      <c r="J139" s="18"/>
      <c r="K139" s="10"/>
    </row>
    <row r="140" spans="1:11" ht="12.75">
      <c r="A140" s="15">
        <v>722</v>
      </c>
      <c r="B140" s="7" t="s">
        <v>134</v>
      </c>
      <c r="C140" s="13">
        <v>145426</v>
      </c>
      <c r="D140" s="13">
        <v>-6694.991071</v>
      </c>
      <c r="E140" s="13">
        <v>-2580</v>
      </c>
      <c r="F140" s="13">
        <v>0</v>
      </c>
      <c r="G140" s="13">
        <v>136151</v>
      </c>
      <c r="H140" s="10"/>
      <c r="I140" s="10"/>
      <c r="J140" s="18"/>
      <c r="K140" s="10"/>
    </row>
    <row r="141" spans="1:11" ht="12.75">
      <c r="A141" s="14">
        <v>723</v>
      </c>
      <c r="B141" s="2" t="s">
        <v>135</v>
      </c>
      <c r="C141" s="12">
        <v>33299</v>
      </c>
      <c r="D141" s="12">
        <v>5168.9138508</v>
      </c>
      <c r="E141" s="12">
        <v>-212</v>
      </c>
      <c r="F141" s="12">
        <v>0</v>
      </c>
      <c r="G141" s="12">
        <v>38256</v>
      </c>
      <c r="H141" s="10"/>
      <c r="I141" s="10"/>
      <c r="J141" s="18"/>
      <c r="K141" s="10"/>
    </row>
    <row r="142" spans="1:11" ht="12.75">
      <c r="A142" s="15">
        <v>728</v>
      </c>
      <c r="B142" s="7" t="s">
        <v>136</v>
      </c>
      <c r="C142" s="13">
        <v>17527</v>
      </c>
      <c r="D142" s="13">
        <v>4768.3019771</v>
      </c>
      <c r="E142" s="13">
        <v>203</v>
      </c>
      <c r="F142" s="13">
        <v>0</v>
      </c>
      <c r="G142" s="13">
        <v>22498</v>
      </c>
      <c r="H142" s="10"/>
      <c r="I142" s="10"/>
      <c r="J142" s="18"/>
      <c r="K142" s="10"/>
    </row>
    <row r="143" spans="1:11" ht="13.5" thickBot="1">
      <c r="A143" s="16" t="s">
        <v>137</v>
      </c>
      <c r="B143" s="8"/>
      <c r="C143" s="11">
        <f>SUM(C129:C142)</f>
        <v>1590056</v>
      </c>
      <c r="D143" s="11">
        <f>SUM(D129:D142)</f>
        <v>45884.8821669</v>
      </c>
      <c r="E143" s="11">
        <f>SUM(E129:E142)</f>
        <v>-13629</v>
      </c>
      <c r="F143" s="11">
        <f>SUM(F129:F142)</f>
        <v>6615</v>
      </c>
      <c r="G143" s="11">
        <f>SUM(G129:G142)</f>
        <v>1628928</v>
      </c>
      <c r="H143" s="10"/>
      <c r="I143" s="10"/>
      <c r="J143" s="24"/>
      <c r="K143" s="10"/>
    </row>
    <row r="144" spans="1:11" ht="12.75">
      <c r="A144" s="14"/>
      <c r="H144" s="10"/>
      <c r="I144" s="10"/>
      <c r="J144" s="18"/>
      <c r="K144" s="10"/>
    </row>
    <row r="145" spans="1:11" ht="12.75">
      <c r="A145" s="14">
        <v>805</v>
      </c>
      <c r="B145" s="2" t="s">
        <v>138</v>
      </c>
      <c r="C145" s="12">
        <v>243310</v>
      </c>
      <c r="D145" s="12">
        <v>8561.055692</v>
      </c>
      <c r="E145" s="12">
        <v>-3731</v>
      </c>
      <c r="F145" s="12">
        <v>0</v>
      </c>
      <c r="G145" s="12">
        <v>248140</v>
      </c>
      <c r="H145" s="10"/>
      <c r="I145" s="10"/>
      <c r="J145" s="18"/>
      <c r="K145" s="10"/>
    </row>
    <row r="146" spans="1:11" ht="12.75">
      <c r="A146" s="14">
        <v>806</v>
      </c>
      <c r="B146" s="2" t="s">
        <v>139</v>
      </c>
      <c r="C146" s="12">
        <v>366824</v>
      </c>
      <c r="D146" s="12">
        <v>-13533.23023</v>
      </c>
      <c r="E146" s="12">
        <v>-2916</v>
      </c>
      <c r="F146" s="12">
        <v>0</v>
      </c>
      <c r="G146" s="12">
        <v>350375</v>
      </c>
      <c r="H146" s="10"/>
      <c r="I146" s="10"/>
      <c r="J146" s="18"/>
      <c r="K146" s="10"/>
    </row>
    <row r="147" spans="1:11" ht="12.75">
      <c r="A147" s="15">
        <v>807</v>
      </c>
      <c r="B147" s="7" t="s">
        <v>140</v>
      </c>
      <c r="C147" s="13">
        <v>90648</v>
      </c>
      <c r="D147" s="13">
        <v>26828.254345</v>
      </c>
      <c r="E147" s="13">
        <v>-462</v>
      </c>
      <c r="F147" s="13">
        <v>0</v>
      </c>
      <c r="G147" s="13">
        <v>117014</v>
      </c>
      <c r="H147" s="10"/>
      <c r="I147" s="10"/>
      <c r="J147" s="18"/>
      <c r="K147" s="10"/>
    </row>
    <row r="148" spans="1:11" ht="12.75">
      <c r="A148" s="14">
        <v>811</v>
      </c>
      <c r="B148" s="2" t="s">
        <v>141</v>
      </c>
      <c r="C148" s="12">
        <v>17101</v>
      </c>
      <c r="D148" s="12">
        <v>5015.4978917</v>
      </c>
      <c r="E148" s="12">
        <v>69</v>
      </c>
      <c r="F148" s="12">
        <v>0</v>
      </c>
      <c r="G148" s="12">
        <v>22185</v>
      </c>
      <c r="H148" s="10"/>
      <c r="I148" s="10"/>
      <c r="J148" s="18"/>
      <c r="K148" s="10"/>
    </row>
    <row r="149" spans="1:11" ht="12.75">
      <c r="A149" s="14">
        <v>814</v>
      </c>
      <c r="B149" s="2" t="s">
        <v>142</v>
      </c>
      <c r="C149" s="12">
        <v>104010</v>
      </c>
      <c r="D149" s="12">
        <v>-5765.27055</v>
      </c>
      <c r="E149" s="12">
        <v>-1207</v>
      </c>
      <c r="F149" s="12">
        <v>0</v>
      </c>
      <c r="G149" s="12">
        <v>97038</v>
      </c>
      <c r="H149" s="10"/>
      <c r="I149" s="10"/>
      <c r="J149" s="18"/>
      <c r="K149" s="10"/>
    </row>
    <row r="150" spans="1:11" ht="12.75">
      <c r="A150" s="15">
        <v>815</v>
      </c>
      <c r="B150" s="7" t="s">
        <v>143</v>
      </c>
      <c r="C150" s="13">
        <v>77940</v>
      </c>
      <c r="D150" s="13">
        <v>23626.226397</v>
      </c>
      <c r="E150" s="13">
        <v>-1843</v>
      </c>
      <c r="F150" s="13">
        <v>0</v>
      </c>
      <c r="G150" s="13">
        <v>99723</v>
      </c>
      <c r="H150" s="10"/>
      <c r="I150" s="10"/>
      <c r="J150" s="18"/>
      <c r="K150" s="10"/>
    </row>
    <row r="151" spans="1:11" ht="12.75">
      <c r="A151" s="14">
        <v>817</v>
      </c>
      <c r="B151" s="2" t="s">
        <v>144</v>
      </c>
      <c r="C151" s="12">
        <v>30823</v>
      </c>
      <c r="D151" s="12">
        <v>16299.90115</v>
      </c>
      <c r="E151" s="12">
        <v>-587</v>
      </c>
      <c r="F151" s="12">
        <v>0</v>
      </c>
      <c r="G151" s="12">
        <v>46536</v>
      </c>
      <c r="H151" s="10"/>
      <c r="I151" s="10"/>
      <c r="J151" s="18"/>
      <c r="K151" s="10"/>
    </row>
    <row r="152" spans="1:11" ht="12.75">
      <c r="A152" s="14">
        <v>819</v>
      </c>
      <c r="B152" s="2" t="s">
        <v>145</v>
      </c>
      <c r="C152" s="12">
        <v>48821</v>
      </c>
      <c r="D152" s="12">
        <v>18805.0769</v>
      </c>
      <c r="E152" s="12">
        <v>2082</v>
      </c>
      <c r="F152" s="12">
        <v>0</v>
      </c>
      <c r="G152" s="12">
        <v>69708</v>
      </c>
      <c r="H152" s="10"/>
      <c r="I152" s="10"/>
      <c r="J152" s="18"/>
      <c r="K152" s="10"/>
    </row>
    <row r="153" spans="1:11" ht="12.75">
      <c r="A153" s="15">
        <v>821</v>
      </c>
      <c r="B153" s="7" t="s">
        <v>146</v>
      </c>
      <c r="C153" s="13">
        <v>37927</v>
      </c>
      <c r="D153" s="13">
        <v>-482.0928653</v>
      </c>
      <c r="E153" s="13">
        <v>675</v>
      </c>
      <c r="F153" s="13">
        <v>0</v>
      </c>
      <c r="G153" s="13">
        <v>38120</v>
      </c>
      <c r="H153" s="10"/>
      <c r="I153" s="10"/>
      <c r="J153" s="18"/>
      <c r="K153" s="10"/>
    </row>
    <row r="154" spans="1:11" ht="12.75">
      <c r="A154" s="14">
        <v>822</v>
      </c>
      <c r="B154" s="2" t="s">
        <v>147</v>
      </c>
      <c r="C154" s="12">
        <v>31999</v>
      </c>
      <c r="D154" s="12">
        <v>11555.549266</v>
      </c>
      <c r="E154" s="12">
        <v>661</v>
      </c>
      <c r="F154" s="12">
        <v>0</v>
      </c>
      <c r="G154" s="12">
        <v>44216</v>
      </c>
      <c r="H154" s="10"/>
      <c r="I154" s="10"/>
      <c r="J154" s="18"/>
      <c r="K154" s="10"/>
    </row>
    <row r="155" spans="1:11" ht="12.75">
      <c r="A155" s="14">
        <v>826</v>
      </c>
      <c r="B155" s="2" t="s">
        <v>148</v>
      </c>
      <c r="C155" s="12">
        <v>47675</v>
      </c>
      <c r="D155" s="12">
        <v>19876.477383</v>
      </c>
      <c r="E155" s="12">
        <v>662</v>
      </c>
      <c r="F155" s="12">
        <v>0</v>
      </c>
      <c r="G155" s="12">
        <v>68213</v>
      </c>
      <c r="H155" s="10"/>
      <c r="I155" s="10"/>
      <c r="J155" s="18"/>
      <c r="K155" s="10"/>
    </row>
    <row r="156" spans="1:11" ht="12.75">
      <c r="A156" s="15">
        <v>827</v>
      </c>
      <c r="B156" s="7" t="s">
        <v>149</v>
      </c>
      <c r="C156" s="13">
        <v>12018</v>
      </c>
      <c r="D156" s="13">
        <v>15911.292952</v>
      </c>
      <c r="E156" s="13">
        <v>348</v>
      </c>
      <c r="F156" s="13">
        <v>0</v>
      </c>
      <c r="G156" s="13">
        <v>28277</v>
      </c>
      <c r="H156" s="10"/>
      <c r="I156" s="10"/>
      <c r="J156" s="18"/>
      <c r="K156" s="10"/>
    </row>
    <row r="157" spans="1:11" ht="12.75">
      <c r="A157" s="14">
        <v>828</v>
      </c>
      <c r="B157" s="2" t="s">
        <v>150</v>
      </c>
      <c r="C157" s="12">
        <v>21560</v>
      </c>
      <c r="D157" s="12">
        <v>8391.0393465</v>
      </c>
      <c r="E157" s="12">
        <v>-505</v>
      </c>
      <c r="F157" s="12">
        <v>0</v>
      </c>
      <c r="G157" s="12">
        <v>29446</v>
      </c>
      <c r="H157" s="10"/>
      <c r="I157" s="10"/>
      <c r="J157" s="18"/>
      <c r="K157" s="10"/>
    </row>
    <row r="158" spans="1:11" ht="12.75">
      <c r="A158" s="14">
        <v>829</v>
      </c>
      <c r="B158" s="2" t="s">
        <v>151</v>
      </c>
      <c r="C158" s="12">
        <v>19628</v>
      </c>
      <c r="D158" s="12">
        <v>15644.08768</v>
      </c>
      <c r="E158" s="12">
        <v>-195</v>
      </c>
      <c r="F158" s="12">
        <v>0</v>
      </c>
      <c r="G158" s="12">
        <v>35077</v>
      </c>
      <c r="H158" s="10"/>
      <c r="I158" s="10"/>
      <c r="J158" s="18"/>
      <c r="K158" s="10"/>
    </row>
    <row r="159" spans="1:11" ht="12.75">
      <c r="A159" s="15">
        <v>830</v>
      </c>
      <c r="B159" s="7" t="s">
        <v>152</v>
      </c>
      <c r="C159" s="13">
        <v>10585</v>
      </c>
      <c r="D159" s="13">
        <v>10591.636014</v>
      </c>
      <c r="E159" s="13">
        <v>-230</v>
      </c>
      <c r="F159" s="13">
        <v>0</v>
      </c>
      <c r="G159" s="13">
        <v>20947</v>
      </c>
      <c r="H159" s="10"/>
      <c r="I159" s="10"/>
      <c r="J159" s="18"/>
      <c r="K159" s="10"/>
    </row>
    <row r="160" spans="1:11" ht="12.75">
      <c r="A160" s="14">
        <v>831</v>
      </c>
      <c r="B160" s="2" t="s">
        <v>153</v>
      </c>
      <c r="C160" s="12">
        <v>9792</v>
      </c>
      <c r="D160" s="12">
        <v>9000.6038056</v>
      </c>
      <c r="E160" s="12">
        <v>43</v>
      </c>
      <c r="F160" s="12">
        <v>0</v>
      </c>
      <c r="G160" s="12">
        <v>18836</v>
      </c>
      <c r="H160" s="10"/>
      <c r="I160" s="10"/>
      <c r="J160" s="18"/>
      <c r="K160" s="10"/>
    </row>
    <row r="161" spans="1:11" ht="12.75">
      <c r="A161" s="14">
        <v>833</v>
      </c>
      <c r="B161" s="2" t="s">
        <v>154</v>
      </c>
      <c r="C161" s="12">
        <v>18343</v>
      </c>
      <c r="D161" s="12">
        <v>10040.831283</v>
      </c>
      <c r="E161" s="12">
        <v>89</v>
      </c>
      <c r="F161" s="12">
        <v>0</v>
      </c>
      <c r="G161" s="12">
        <v>28473</v>
      </c>
      <c r="H161" s="10"/>
      <c r="I161" s="10"/>
      <c r="J161" s="18"/>
      <c r="K161" s="10"/>
    </row>
    <row r="162" spans="1:11" ht="12.75">
      <c r="A162" s="15">
        <v>834</v>
      </c>
      <c r="B162" s="7" t="s">
        <v>155</v>
      </c>
      <c r="C162" s="13">
        <v>28282</v>
      </c>
      <c r="D162" s="13">
        <v>18312.614897</v>
      </c>
      <c r="E162" s="13">
        <v>-17</v>
      </c>
      <c r="F162" s="13">
        <v>0</v>
      </c>
      <c r="G162" s="13">
        <v>46578</v>
      </c>
      <c r="H162" s="10"/>
      <c r="I162" s="10"/>
      <c r="J162" s="18"/>
      <c r="K162" s="10"/>
    </row>
    <row r="163" spans="1:11" ht="13.5" thickBot="1">
      <c r="A163" s="16" t="s">
        <v>156</v>
      </c>
      <c r="B163" s="8"/>
      <c r="C163" s="11">
        <f>SUM(C145:C162)</f>
        <v>1217286</v>
      </c>
      <c r="D163" s="11">
        <f>SUM(D145:D162)</f>
        <v>198679.5513575</v>
      </c>
      <c r="E163" s="11">
        <f>SUM(E145:E162)</f>
        <v>-7064</v>
      </c>
      <c r="F163" s="11">
        <f>SUM(F145:F162)</f>
        <v>0</v>
      </c>
      <c r="G163" s="11">
        <f>SUM(G145:G162)</f>
        <v>1408902</v>
      </c>
      <c r="H163" s="10"/>
      <c r="I163" s="10"/>
      <c r="J163" s="24"/>
      <c r="K163" s="10"/>
    </row>
    <row r="164" spans="1:11" ht="12.75">
      <c r="A164" s="14"/>
      <c r="H164" s="10"/>
      <c r="I164" s="10"/>
      <c r="J164" s="18"/>
      <c r="K164" s="10"/>
    </row>
    <row r="165" spans="1:11" ht="12.75">
      <c r="A165" s="14">
        <v>901</v>
      </c>
      <c r="B165" s="2" t="s">
        <v>157</v>
      </c>
      <c r="C165" s="12">
        <v>51619</v>
      </c>
      <c r="D165" s="12">
        <v>24075.053682</v>
      </c>
      <c r="E165" s="12">
        <v>-733</v>
      </c>
      <c r="F165" s="12">
        <v>0</v>
      </c>
      <c r="G165" s="12">
        <v>74961</v>
      </c>
      <c r="H165" s="10"/>
      <c r="I165" s="10"/>
      <c r="J165" s="18"/>
      <c r="K165" s="10"/>
    </row>
    <row r="166" spans="1:11" ht="12.75">
      <c r="A166" s="14">
        <v>904</v>
      </c>
      <c r="B166" s="2" t="s">
        <v>158</v>
      </c>
      <c r="C166" s="12">
        <v>134481</v>
      </c>
      <c r="D166" s="12">
        <v>-17290.22635</v>
      </c>
      <c r="E166" s="12">
        <v>818</v>
      </c>
      <c r="F166" s="12">
        <v>0</v>
      </c>
      <c r="G166" s="12">
        <v>118009</v>
      </c>
      <c r="H166" s="10"/>
      <c r="I166" s="10"/>
      <c r="J166" s="18"/>
      <c r="K166" s="10"/>
    </row>
    <row r="167" spans="1:11" ht="12.75">
      <c r="A167" s="15">
        <v>906</v>
      </c>
      <c r="B167" s="7" t="s">
        <v>159</v>
      </c>
      <c r="C167" s="13">
        <v>290559</v>
      </c>
      <c r="D167" s="13">
        <v>-18806.73206</v>
      </c>
      <c r="E167" s="13">
        <v>841</v>
      </c>
      <c r="F167" s="13">
        <v>0</v>
      </c>
      <c r="G167" s="13">
        <v>272593</v>
      </c>
      <c r="H167" s="10"/>
      <c r="I167" s="10"/>
      <c r="J167" s="18"/>
      <c r="K167" s="10"/>
    </row>
    <row r="168" spans="1:11" ht="12.75">
      <c r="A168" s="14">
        <v>911</v>
      </c>
      <c r="B168" s="2" t="s">
        <v>160</v>
      </c>
      <c r="C168" s="12">
        <v>18262</v>
      </c>
      <c r="D168" s="12">
        <v>13870.653092</v>
      </c>
      <c r="E168" s="12">
        <v>485</v>
      </c>
      <c r="F168" s="12">
        <v>0</v>
      </c>
      <c r="G168" s="12">
        <v>32618</v>
      </c>
      <c r="H168" s="10"/>
      <c r="I168" s="10"/>
      <c r="J168" s="18"/>
      <c r="K168" s="10"/>
    </row>
    <row r="169" spans="1:11" ht="12.75">
      <c r="A169" s="14">
        <v>912</v>
      </c>
      <c r="B169" s="2" t="s">
        <v>161</v>
      </c>
      <c r="C169" s="12">
        <v>13450</v>
      </c>
      <c r="D169" s="12">
        <v>9455.0683898</v>
      </c>
      <c r="E169" s="12">
        <v>232</v>
      </c>
      <c r="F169" s="12">
        <v>0</v>
      </c>
      <c r="G169" s="12">
        <v>23137</v>
      </c>
      <c r="H169" s="10"/>
      <c r="I169" s="10"/>
      <c r="J169" s="18"/>
      <c r="K169" s="10"/>
    </row>
    <row r="170" spans="1:11" ht="12.75">
      <c r="A170" s="15">
        <v>914</v>
      </c>
      <c r="B170" s="7" t="s">
        <v>162</v>
      </c>
      <c r="C170" s="13">
        <v>43759</v>
      </c>
      <c r="D170" s="13">
        <v>14141.459823</v>
      </c>
      <c r="E170" s="13">
        <v>-542</v>
      </c>
      <c r="F170" s="13">
        <v>0</v>
      </c>
      <c r="G170" s="13">
        <v>57358</v>
      </c>
      <c r="H170" s="10"/>
      <c r="I170" s="10"/>
      <c r="J170" s="18"/>
      <c r="K170" s="10"/>
    </row>
    <row r="171" spans="1:11" ht="12.75">
      <c r="A171" s="14">
        <v>919</v>
      </c>
      <c r="B171" s="2" t="s">
        <v>163</v>
      </c>
      <c r="C171" s="12">
        <v>34011</v>
      </c>
      <c r="D171" s="12">
        <v>5723.8815302</v>
      </c>
      <c r="E171" s="12">
        <v>-177</v>
      </c>
      <c r="F171" s="12">
        <v>0</v>
      </c>
      <c r="G171" s="12">
        <v>39558</v>
      </c>
      <c r="H171" s="10"/>
      <c r="I171" s="10"/>
      <c r="J171" s="18"/>
      <c r="K171" s="10"/>
    </row>
    <row r="172" spans="1:11" ht="12.75">
      <c r="A172" s="14">
        <v>926</v>
      </c>
      <c r="B172" s="2" t="s">
        <v>164</v>
      </c>
      <c r="C172" s="12">
        <v>65599</v>
      </c>
      <c r="D172" s="12">
        <v>-947.6030492</v>
      </c>
      <c r="E172" s="12">
        <v>-130</v>
      </c>
      <c r="F172" s="12">
        <v>0</v>
      </c>
      <c r="G172" s="12">
        <v>64521</v>
      </c>
      <c r="H172" s="10"/>
      <c r="I172" s="10"/>
      <c r="J172" s="18"/>
      <c r="K172" s="10"/>
    </row>
    <row r="173" spans="1:11" ht="12.75">
      <c r="A173" s="15">
        <v>928</v>
      </c>
      <c r="B173" s="7" t="s">
        <v>165</v>
      </c>
      <c r="C173" s="13">
        <v>31697</v>
      </c>
      <c r="D173" s="13">
        <v>6760.4463433</v>
      </c>
      <c r="E173" s="13">
        <v>-206</v>
      </c>
      <c r="F173" s="13">
        <v>0</v>
      </c>
      <c r="G173" s="13">
        <v>38251</v>
      </c>
      <c r="H173" s="10"/>
      <c r="I173" s="10"/>
      <c r="J173" s="18"/>
      <c r="K173" s="10"/>
    </row>
    <row r="174" spans="1:11" ht="12.75">
      <c r="A174" s="14">
        <v>929</v>
      </c>
      <c r="B174" s="2" t="s">
        <v>166</v>
      </c>
      <c r="C174" s="12">
        <v>13612</v>
      </c>
      <c r="D174" s="12">
        <v>12112.402434</v>
      </c>
      <c r="E174" s="12">
        <v>-14</v>
      </c>
      <c r="F174" s="12">
        <v>0</v>
      </c>
      <c r="G174" s="12">
        <v>25710</v>
      </c>
      <c r="H174" s="10"/>
      <c r="I174" s="10"/>
      <c r="J174" s="18"/>
      <c r="K174" s="10"/>
    </row>
    <row r="175" spans="1:11" ht="12.75">
      <c r="A175" s="14">
        <v>935</v>
      </c>
      <c r="B175" s="2" t="s">
        <v>167</v>
      </c>
      <c r="C175" s="12">
        <v>8176</v>
      </c>
      <c r="D175" s="12">
        <v>7350.6490442</v>
      </c>
      <c r="E175" s="12">
        <v>59</v>
      </c>
      <c r="F175" s="12">
        <v>0</v>
      </c>
      <c r="G175" s="12">
        <v>15586</v>
      </c>
      <c r="H175" s="10"/>
      <c r="I175" s="10"/>
      <c r="J175" s="18"/>
      <c r="K175" s="10"/>
    </row>
    <row r="176" spans="1:11" ht="12.75">
      <c r="A176" s="15">
        <v>937</v>
      </c>
      <c r="B176" s="7" t="s">
        <v>168</v>
      </c>
      <c r="C176" s="13">
        <v>24513</v>
      </c>
      <c r="D176" s="13">
        <v>3063.952488</v>
      </c>
      <c r="E176" s="13">
        <v>-360</v>
      </c>
      <c r="F176" s="13">
        <v>0</v>
      </c>
      <c r="G176" s="13">
        <v>27217</v>
      </c>
      <c r="H176" s="10"/>
      <c r="I176" s="10"/>
      <c r="J176" s="18"/>
      <c r="K176" s="10"/>
    </row>
    <row r="177" spans="1:11" ht="12.75">
      <c r="A177" s="14">
        <v>938</v>
      </c>
      <c r="B177" s="2" t="s">
        <v>169</v>
      </c>
      <c r="C177" s="12">
        <v>9652</v>
      </c>
      <c r="D177" s="12">
        <v>13793.239331</v>
      </c>
      <c r="E177" s="12">
        <v>-266</v>
      </c>
      <c r="F177" s="12">
        <v>0</v>
      </c>
      <c r="G177" s="12">
        <v>23179</v>
      </c>
      <c r="H177" s="10"/>
      <c r="I177" s="10"/>
      <c r="J177" s="18"/>
      <c r="K177" s="10"/>
    </row>
    <row r="178" spans="1:11" ht="12.75">
      <c r="A178" s="14">
        <v>940</v>
      </c>
      <c r="B178" s="2" t="s">
        <v>170</v>
      </c>
      <c r="C178" s="12">
        <v>10571</v>
      </c>
      <c r="D178" s="12">
        <v>10431.113837</v>
      </c>
      <c r="E178" s="12">
        <v>583</v>
      </c>
      <c r="F178" s="12">
        <v>0</v>
      </c>
      <c r="G178" s="12">
        <v>21585</v>
      </c>
      <c r="H178" s="10"/>
      <c r="I178" s="10"/>
      <c r="J178" s="18"/>
      <c r="K178" s="10"/>
    </row>
    <row r="179" spans="1:11" ht="12.75">
      <c r="A179" s="15">
        <v>941</v>
      </c>
      <c r="B179" s="7" t="s">
        <v>171</v>
      </c>
      <c r="C179" s="13">
        <v>6259</v>
      </c>
      <c r="D179" s="13">
        <v>5211.6805468</v>
      </c>
      <c r="E179" s="13">
        <v>-304</v>
      </c>
      <c r="F179" s="13">
        <v>0</v>
      </c>
      <c r="G179" s="13">
        <v>11167</v>
      </c>
      <c r="H179" s="10"/>
      <c r="I179" s="10"/>
      <c r="J179" s="18"/>
      <c r="K179" s="10"/>
    </row>
    <row r="180" spans="1:11" ht="13.5" thickBot="1">
      <c r="A180" s="16" t="s">
        <v>172</v>
      </c>
      <c r="B180" s="8"/>
      <c r="C180" s="11">
        <f>SUM(C165:C179)</f>
        <v>756220</v>
      </c>
      <c r="D180" s="11">
        <f>SUM(D165:D179)</f>
        <v>88945.0390821</v>
      </c>
      <c r="E180" s="11">
        <f>SUM(E165:E179)</f>
        <v>286</v>
      </c>
      <c r="F180" s="11">
        <f>SUM(F165:F179)</f>
        <v>0</v>
      </c>
      <c r="G180" s="11">
        <f>SUM(G165:G179)</f>
        <v>845450</v>
      </c>
      <c r="H180" s="10"/>
      <c r="I180" s="10"/>
      <c r="J180" s="24"/>
      <c r="K180" s="10"/>
    </row>
    <row r="181" spans="1:11" ht="12.75">
      <c r="A181" s="14"/>
      <c r="H181" s="10"/>
      <c r="I181" s="10"/>
      <c r="J181" s="18"/>
      <c r="K181" s="10"/>
    </row>
    <row r="182" spans="1:11" ht="12.75">
      <c r="A182" s="14">
        <v>1001</v>
      </c>
      <c r="B182" s="2" t="s">
        <v>173</v>
      </c>
      <c r="C182" s="12">
        <v>543426</v>
      </c>
      <c r="D182" s="12">
        <v>-47685.27238</v>
      </c>
      <c r="E182" s="12">
        <v>5646</v>
      </c>
      <c r="F182" s="12">
        <v>0</v>
      </c>
      <c r="G182" s="12">
        <v>501387</v>
      </c>
      <c r="H182" s="10"/>
      <c r="I182" s="10"/>
      <c r="J182" s="18"/>
      <c r="K182" s="10"/>
    </row>
    <row r="183" spans="1:11" ht="12.75">
      <c r="A183" s="14">
        <v>1002</v>
      </c>
      <c r="B183" s="2" t="s">
        <v>174</v>
      </c>
      <c r="C183" s="12">
        <v>98560</v>
      </c>
      <c r="D183" s="12">
        <v>6733.4322939</v>
      </c>
      <c r="E183" s="12">
        <v>-639</v>
      </c>
      <c r="F183" s="12">
        <v>0</v>
      </c>
      <c r="G183" s="12">
        <v>104654</v>
      </c>
      <c r="H183" s="10"/>
      <c r="I183" s="10"/>
      <c r="J183" s="18"/>
      <c r="K183" s="10"/>
    </row>
    <row r="184" spans="1:11" ht="12.75">
      <c r="A184" s="15">
        <v>1003</v>
      </c>
      <c r="B184" s="7" t="s">
        <v>175</v>
      </c>
      <c r="C184" s="13">
        <v>69764</v>
      </c>
      <c r="D184" s="13">
        <v>3395.8849951</v>
      </c>
      <c r="E184" s="13">
        <v>745</v>
      </c>
      <c r="F184" s="13">
        <v>0</v>
      </c>
      <c r="G184" s="13">
        <v>73905</v>
      </c>
      <c r="H184" s="10"/>
      <c r="I184" s="10"/>
      <c r="J184" s="18"/>
      <c r="K184" s="10"/>
    </row>
    <row r="185" spans="1:11" ht="12.75">
      <c r="A185" s="14">
        <v>1004</v>
      </c>
      <c r="B185" s="2" t="s">
        <v>176</v>
      </c>
      <c r="C185" s="12">
        <v>64930</v>
      </c>
      <c r="D185" s="12">
        <v>26008.12702</v>
      </c>
      <c r="E185" s="12">
        <v>-922</v>
      </c>
      <c r="F185" s="12">
        <v>0</v>
      </c>
      <c r="G185" s="12">
        <v>90016</v>
      </c>
      <c r="H185" s="10"/>
      <c r="I185" s="10"/>
      <c r="J185" s="18"/>
      <c r="K185" s="10"/>
    </row>
    <row r="186" spans="1:11" ht="12.75">
      <c r="A186" s="14">
        <v>1014</v>
      </c>
      <c r="B186" s="2" t="s">
        <v>177</v>
      </c>
      <c r="C186" s="12">
        <v>90024</v>
      </c>
      <c r="D186" s="12">
        <v>2808.0869888</v>
      </c>
      <c r="E186" s="12">
        <v>-2405</v>
      </c>
      <c r="F186" s="12">
        <v>0</v>
      </c>
      <c r="G186" s="12">
        <v>90427</v>
      </c>
      <c r="H186" s="10"/>
      <c r="I186" s="10"/>
      <c r="J186" s="18"/>
      <c r="K186" s="10"/>
    </row>
    <row r="187" spans="1:11" ht="12.75">
      <c r="A187" s="15">
        <v>1017</v>
      </c>
      <c r="B187" s="7" t="s">
        <v>178</v>
      </c>
      <c r="C187" s="13">
        <v>40417</v>
      </c>
      <c r="D187" s="13">
        <v>2286.9295154</v>
      </c>
      <c r="E187" s="13">
        <v>1695</v>
      </c>
      <c r="F187" s="13">
        <v>0</v>
      </c>
      <c r="G187" s="13">
        <v>44399</v>
      </c>
      <c r="H187" s="10"/>
      <c r="I187" s="10"/>
      <c r="J187" s="18"/>
      <c r="K187" s="10"/>
    </row>
    <row r="188" spans="1:11" ht="12.75">
      <c r="A188" s="14">
        <v>1018</v>
      </c>
      <c r="B188" s="2" t="s">
        <v>179</v>
      </c>
      <c r="C188" s="12">
        <v>67795</v>
      </c>
      <c r="D188" s="12">
        <v>-13923.95095</v>
      </c>
      <c r="E188" s="12">
        <v>-446</v>
      </c>
      <c r="F188" s="12">
        <v>0</v>
      </c>
      <c r="G188" s="12">
        <v>53425</v>
      </c>
      <c r="H188" s="10"/>
      <c r="I188" s="10"/>
      <c r="J188" s="18"/>
      <c r="K188" s="10"/>
    </row>
    <row r="189" spans="1:11" ht="12.75">
      <c r="A189" s="14">
        <v>1021</v>
      </c>
      <c r="B189" s="2" t="s">
        <v>180</v>
      </c>
      <c r="C189" s="12">
        <v>16043</v>
      </c>
      <c r="D189" s="12">
        <v>16740.257807</v>
      </c>
      <c r="E189" s="12">
        <v>326</v>
      </c>
      <c r="F189" s="12">
        <v>0</v>
      </c>
      <c r="G189" s="12">
        <v>33109</v>
      </c>
      <c r="H189" s="10"/>
      <c r="I189" s="10"/>
      <c r="J189" s="18"/>
      <c r="K189" s="10"/>
    </row>
    <row r="190" spans="1:11" ht="12.75">
      <c r="A190" s="15">
        <v>1026</v>
      </c>
      <c r="B190" s="7" t="s">
        <v>181</v>
      </c>
      <c r="C190" s="13">
        <v>6626</v>
      </c>
      <c r="D190" s="13">
        <v>10084.640138</v>
      </c>
      <c r="E190" s="13">
        <v>330</v>
      </c>
      <c r="F190" s="13">
        <v>0</v>
      </c>
      <c r="G190" s="13">
        <v>17041</v>
      </c>
      <c r="H190" s="10"/>
      <c r="I190" s="10"/>
      <c r="J190" s="18"/>
      <c r="K190" s="10"/>
    </row>
    <row r="191" spans="1:11" ht="12.75">
      <c r="A191" s="14">
        <v>1027</v>
      </c>
      <c r="B191" s="2" t="s">
        <v>182</v>
      </c>
      <c r="C191" s="12">
        <v>11415</v>
      </c>
      <c r="D191" s="12">
        <v>9751.9453593</v>
      </c>
      <c r="E191" s="12">
        <v>414</v>
      </c>
      <c r="F191" s="12">
        <v>0</v>
      </c>
      <c r="G191" s="12">
        <v>21581</v>
      </c>
      <c r="H191" s="10"/>
      <c r="I191" s="10"/>
      <c r="J191" s="18"/>
      <c r="K191" s="10"/>
    </row>
    <row r="192" spans="1:11" ht="12.75">
      <c r="A192" s="14">
        <v>1029</v>
      </c>
      <c r="B192" s="2" t="s">
        <v>183</v>
      </c>
      <c r="C192" s="12">
        <v>32417</v>
      </c>
      <c r="D192" s="12">
        <v>11538.239871</v>
      </c>
      <c r="E192" s="12">
        <v>-281</v>
      </c>
      <c r="F192" s="12">
        <v>0</v>
      </c>
      <c r="G192" s="12">
        <v>43674</v>
      </c>
      <c r="H192" s="10"/>
      <c r="I192" s="10"/>
      <c r="J192" s="18"/>
      <c r="K192" s="10"/>
    </row>
    <row r="193" spans="1:11" ht="12.75">
      <c r="A193" s="15">
        <v>1032</v>
      </c>
      <c r="B193" s="7" t="s">
        <v>184</v>
      </c>
      <c r="C193" s="13">
        <v>52832</v>
      </c>
      <c r="D193" s="13">
        <v>7413.9257352</v>
      </c>
      <c r="E193" s="13">
        <v>-994</v>
      </c>
      <c r="F193" s="13">
        <v>0</v>
      </c>
      <c r="G193" s="13">
        <v>59252</v>
      </c>
      <c r="H193" s="10"/>
      <c r="I193" s="10"/>
      <c r="J193" s="18"/>
      <c r="K193" s="10"/>
    </row>
    <row r="194" spans="1:11" ht="12.75">
      <c r="A194" s="14">
        <v>1034</v>
      </c>
      <c r="B194" s="2" t="s">
        <v>185</v>
      </c>
      <c r="C194" s="12">
        <v>11768</v>
      </c>
      <c r="D194" s="12">
        <v>7977.6635144</v>
      </c>
      <c r="E194" s="12">
        <v>435</v>
      </c>
      <c r="F194" s="12">
        <v>0</v>
      </c>
      <c r="G194" s="12">
        <v>20181</v>
      </c>
      <c r="H194" s="10"/>
      <c r="I194" s="10"/>
      <c r="J194" s="18"/>
      <c r="K194" s="10"/>
    </row>
    <row r="195" spans="1:11" ht="12.75">
      <c r="A195" s="14">
        <v>1037</v>
      </c>
      <c r="B195" s="2" t="s">
        <v>186</v>
      </c>
      <c r="C195" s="12">
        <v>40623</v>
      </c>
      <c r="D195" s="12">
        <v>17313.098631</v>
      </c>
      <c r="E195" s="12">
        <v>97</v>
      </c>
      <c r="F195" s="12">
        <v>0</v>
      </c>
      <c r="G195" s="12">
        <v>58033</v>
      </c>
      <c r="H195" s="10"/>
      <c r="I195" s="10"/>
      <c r="J195" s="18"/>
      <c r="K195" s="10"/>
    </row>
    <row r="196" spans="1:11" ht="12.75">
      <c r="A196" s="15">
        <v>1046</v>
      </c>
      <c r="B196" s="7" t="s">
        <v>187</v>
      </c>
      <c r="C196" s="13">
        <v>12914</v>
      </c>
      <c r="D196" s="13">
        <v>11267.444419</v>
      </c>
      <c r="E196" s="13">
        <v>-10</v>
      </c>
      <c r="F196" s="13">
        <v>0</v>
      </c>
      <c r="G196" s="13">
        <v>24171</v>
      </c>
      <c r="H196" s="10"/>
      <c r="I196" s="10"/>
      <c r="J196" s="18"/>
      <c r="K196" s="10"/>
    </row>
    <row r="197" spans="1:11" ht="13.5" thickBot="1">
      <c r="A197" s="16" t="s">
        <v>188</v>
      </c>
      <c r="B197" s="8"/>
      <c r="C197" s="11">
        <f>SUM(C182:C196)</f>
        <v>1159554</v>
      </c>
      <c r="D197" s="11">
        <f>SUM(D182:D196)</f>
        <v>71710.45295810001</v>
      </c>
      <c r="E197" s="11">
        <f>SUM(E182:E196)</f>
        <v>3991</v>
      </c>
      <c r="F197" s="11">
        <f>SUM(F182:F196)</f>
        <v>0</v>
      </c>
      <c r="G197" s="11">
        <f>SUM(G182:G196)</f>
        <v>1235255</v>
      </c>
      <c r="H197" s="10"/>
      <c r="I197" s="10"/>
      <c r="J197" s="24"/>
      <c r="K197" s="10"/>
    </row>
    <row r="198" spans="1:11" ht="12.75">
      <c r="A198" s="14"/>
      <c r="H198" s="10"/>
      <c r="I198" s="10"/>
      <c r="J198" s="18"/>
      <c r="K198" s="10"/>
    </row>
    <row r="199" spans="1:11" ht="12.75">
      <c r="A199" s="14">
        <v>1101</v>
      </c>
      <c r="B199" s="2" t="s">
        <v>189</v>
      </c>
      <c r="C199" s="12">
        <v>97876</v>
      </c>
      <c r="D199" s="12">
        <v>-581.8404651</v>
      </c>
      <c r="E199" s="12">
        <v>-199</v>
      </c>
      <c r="F199" s="12">
        <v>0</v>
      </c>
      <c r="G199" s="12">
        <v>97095</v>
      </c>
      <c r="H199" s="10"/>
      <c r="I199" s="10"/>
      <c r="J199" s="18"/>
      <c r="K199" s="10"/>
    </row>
    <row r="200" spans="1:11" ht="12.75">
      <c r="A200" s="14">
        <v>1102</v>
      </c>
      <c r="B200" s="2" t="s">
        <v>190</v>
      </c>
      <c r="C200" s="12">
        <v>403502</v>
      </c>
      <c r="D200" s="12">
        <v>-99950.09789</v>
      </c>
      <c r="E200" s="12">
        <v>-3421</v>
      </c>
      <c r="F200" s="12">
        <v>0</v>
      </c>
      <c r="G200" s="12">
        <v>300131</v>
      </c>
      <c r="H200" s="10"/>
      <c r="I200" s="10"/>
      <c r="J200" s="18"/>
      <c r="K200" s="10"/>
    </row>
    <row r="201" spans="1:11" ht="12.75">
      <c r="A201" s="15">
        <v>1103</v>
      </c>
      <c r="B201" s="7" t="s">
        <v>191</v>
      </c>
      <c r="C201" s="13">
        <v>805916</v>
      </c>
      <c r="D201" s="13">
        <v>-193524.186</v>
      </c>
      <c r="E201" s="13">
        <v>-2268</v>
      </c>
      <c r="F201" s="13">
        <v>623</v>
      </c>
      <c r="G201" s="13">
        <v>610747</v>
      </c>
      <c r="H201" s="10"/>
      <c r="I201" s="10"/>
      <c r="J201" s="18"/>
      <c r="K201" s="10"/>
    </row>
    <row r="202" spans="1:11" ht="12.75">
      <c r="A202" s="14">
        <v>1106</v>
      </c>
      <c r="B202" s="2" t="s">
        <v>192</v>
      </c>
      <c r="C202" s="12">
        <v>225827</v>
      </c>
      <c r="D202" s="12">
        <v>19433.964159</v>
      </c>
      <c r="E202" s="12">
        <v>-2662</v>
      </c>
      <c r="F202" s="12">
        <v>146</v>
      </c>
      <c r="G202" s="12">
        <v>242745</v>
      </c>
      <c r="H202" s="10"/>
      <c r="I202" s="10"/>
      <c r="J202" s="18"/>
      <c r="K202" s="10"/>
    </row>
    <row r="203" spans="1:11" ht="12.75">
      <c r="A203" s="14">
        <v>1111</v>
      </c>
      <c r="B203" s="2" t="s">
        <v>193</v>
      </c>
      <c r="C203" s="12">
        <v>24307</v>
      </c>
      <c r="D203" s="12">
        <v>12126.762019</v>
      </c>
      <c r="E203" s="12">
        <v>-856</v>
      </c>
      <c r="F203" s="12">
        <v>0</v>
      </c>
      <c r="G203" s="12">
        <v>35578</v>
      </c>
      <c r="H203" s="10"/>
      <c r="I203" s="10"/>
      <c r="J203" s="18"/>
      <c r="K203" s="10"/>
    </row>
    <row r="204" spans="1:11" ht="12.75">
      <c r="A204" s="15">
        <v>1112</v>
      </c>
      <c r="B204" s="7" t="s">
        <v>194</v>
      </c>
      <c r="C204" s="13">
        <v>22993</v>
      </c>
      <c r="D204" s="13">
        <v>6643.4036002</v>
      </c>
      <c r="E204" s="13">
        <v>-119</v>
      </c>
      <c r="F204" s="13">
        <v>0</v>
      </c>
      <c r="G204" s="13">
        <v>29517</v>
      </c>
      <c r="H204" s="10"/>
      <c r="I204" s="10"/>
      <c r="J204" s="18"/>
      <c r="K204" s="10"/>
    </row>
    <row r="205" spans="1:11" ht="12.75">
      <c r="A205" s="14">
        <v>1114</v>
      </c>
      <c r="B205" s="2" t="s">
        <v>195</v>
      </c>
      <c r="C205" s="12">
        <v>18122</v>
      </c>
      <c r="D205" s="12">
        <v>7116.2403632</v>
      </c>
      <c r="E205" s="12">
        <v>-110</v>
      </c>
      <c r="F205" s="12">
        <v>0</v>
      </c>
      <c r="G205" s="12">
        <v>25128</v>
      </c>
      <c r="H205" s="10"/>
      <c r="I205" s="10"/>
      <c r="J205" s="18"/>
      <c r="K205" s="10"/>
    </row>
    <row r="206" spans="1:11" ht="12.75">
      <c r="A206" s="14">
        <v>1119</v>
      </c>
      <c r="B206" s="2" t="s">
        <v>196</v>
      </c>
      <c r="C206" s="12">
        <v>104333</v>
      </c>
      <c r="D206" s="12">
        <v>-12990.56364</v>
      </c>
      <c r="E206" s="12">
        <v>3385</v>
      </c>
      <c r="F206" s="12">
        <v>0</v>
      </c>
      <c r="G206" s="12">
        <v>94727</v>
      </c>
      <c r="H206" s="10"/>
      <c r="I206" s="10"/>
      <c r="J206" s="18"/>
      <c r="K206" s="10"/>
    </row>
    <row r="207" spans="1:11" ht="12.75">
      <c r="A207" s="15">
        <v>1120</v>
      </c>
      <c r="B207" s="7" t="s">
        <v>197</v>
      </c>
      <c r="C207" s="13">
        <v>102908</v>
      </c>
      <c r="D207" s="13">
        <v>-26378.2396</v>
      </c>
      <c r="E207" s="13">
        <v>284</v>
      </c>
      <c r="F207" s="13">
        <v>0</v>
      </c>
      <c r="G207" s="13">
        <v>76814</v>
      </c>
      <c r="H207" s="10"/>
      <c r="I207" s="10"/>
      <c r="J207" s="18"/>
      <c r="K207" s="10"/>
    </row>
    <row r="208" spans="1:11" ht="12.75">
      <c r="A208" s="14">
        <v>1121</v>
      </c>
      <c r="B208" s="2" t="s">
        <v>198</v>
      </c>
      <c r="C208" s="12">
        <v>99852</v>
      </c>
      <c r="D208" s="12">
        <v>-20433.21009</v>
      </c>
      <c r="E208" s="12">
        <v>334</v>
      </c>
      <c r="F208" s="12">
        <v>0</v>
      </c>
      <c r="G208" s="12">
        <v>79753</v>
      </c>
      <c r="H208" s="10"/>
      <c r="I208" s="10"/>
      <c r="J208" s="18"/>
      <c r="K208" s="10"/>
    </row>
    <row r="209" spans="1:11" ht="12.75">
      <c r="A209" s="14">
        <v>1122</v>
      </c>
      <c r="B209" s="2" t="s">
        <v>199</v>
      </c>
      <c r="C209" s="12">
        <v>66877</v>
      </c>
      <c r="D209" s="12">
        <v>-1948.835696</v>
      </c>
      <c r="E209" s="12">
        <v>-1099</v>
      </c>
      <c r="F209" s="12">
        <v>0</v>
      </c>
      <c r="G209" s="12">
        <v>63829</v>
      </c>
      <c r="H209" s="10"/>
      <c r="I209" s="10"/>
      <c r="J209" s="18"/>
      <c r="K209" s="10"/>
    </row>
    <row r="210" spans="1:11" ht="12.75">
      <c r="A210" s="15">
        <v>1124</v>
      </c>
      <c r="B210" s="7" t="s">
        <v>200</v>
      </c>
      <c r="C210" s="13">
        <v>141269</v>
      </c>
      <c r="D210" s="13">
        <v>-39208.21244</v>
      </c>
      <c r="E210" s="13">
        <v>-1917</v>
      </c>
      <c r="F210" s="13">
        <v>0</v>
      </c>
      <c r="G210" s="13">
        <v>100144</v>
      </c>
      <c r="H210" s="10"/>
      <c r="I210" s="10"/>
      <c r="J210" s="18"/>
      <c r="K210" s="10"/>
    </row>
    <row r="211" spans="1:11" ht="12.75">
      <c r="A211" s="14">
        <v>1127</v>
      </c>
      <c r="B211" s="2" t="s">
        <v>201</v>
      </c>
      <c r="C211" s="12">
        <v>65231</v>
      </c>
      <c r="D211" s="12">
        <v>-20810.12291</v>
      </c>
      <c r="E211" s="12">
        <v>-621</v>
      </c>
      <c r="F211" s="12">
        <v>0</v>
      </c>
      <c r="G211" s="12">
        <v>43800</v>
      </c>
      <c r="H211" s="10"/>
      <c r="I211" s="10"/>
      <c r="J211" s="18"/>
      <c r="K211" s="10"/>
    </row>
    <row r="212" spans="1:11" ht="12.75">
      <c r="A212" s="14">
        <v>1129</v>
      </c>
      <c r="B212" s="2" t="s">
        <v>202</v>
      </c>
      <c r="C212" s="12">
        <v>7750</v>
      </c>
      <c r="D212" s="12">
        <v>10827.104267</v>
      </c>
      <c r="E212" s="12">
        <v>-184</v>
      </c>
      <c r="F212" s="12">
        <v>0</v>
      </c>
      <c r="G212" s="12">
        <v>18393</v>
      </c>
      <c r="H212" s="10"/>
      <c r="I212" s="10"/>
      <c r="J212" s="18"/>
      <c r="K212" s="10"/>
    </row>
    <row r="213" spans="1:11" ht="12.75">
      <c r="A213" s="15">
        <v>1130</v>
      </c>
      <c r="B213" s="7" t="s">
        <v>203</v>
      </c>
      <c r="C213" s="13">
        <v>74840</v>
      </c>
      <c r="D213" s="13">
        <v>7328.5637922</v>
      </c>
      <c r="E213" s="13">
        <v>-148</v>
      </c>
      <c r="F213" s="13">
        <v>0</v>
      </c>
      <c r="G213" s="13">
        <v>82021</v>
      </c>
      <c r="H213" s="10"/>
      <c r="I213" s="10"/>
      <c r="J213" s="18"/>
      <c r="K213" s="10"/>
    </row>
    <row r="214" spans="1:11" ht="12.75">
      <c r="A214" s="14">
        <v>1133</v>
      </c>
      <c r="B214" s="2" t="s">
        <v>204</v>
      </c>
      <c r="C214" s="12">
        <v>19893</v>
      </c>
      <c r="D214" s="12">
        <v>14113.801071</v>
      </c>
      <c r="E214" s="12">
        <v>202</v>
      </c>
      <c r="F214" s="12">
        <v>0</v>
      </c>
      <c r="G214" s="12">
        <v>34209</v>
      </c>
      <c r="H214" s="10"/>
      <c r="I214" s="10"/>
      <c r="J214" s="18"/>
      <c r="K214" s="10"/>
    </row>
    <row r="215" spans="1:11" ht="12.75">
      <c r="A215" s="14">
        <v>1134</v>
      </c>
      <c r="B215" s="2" t="s">
        <v>205</v>
      </c>
      <c r="C215" s="12">
        <v>29266</v>
      </c>
      <c r="D215" s="12">
        <v>17321.083836</v>
      </c>
      <c r="E215" s="12">
        <v>-605</v>
      </c>
      <c r="F215" s="12">
        <v>0</v>
      </c>
      <c r="G215" s="12">
        <v>45982</v>
      </c>
      <c r="H215" s="10"/>
      <c r="I215" s="10"/>
      <c r="J215" s="18"/>
      <c r="K215" s="10"/>
    </row>
    <row r="216" spans="1:11" ht="12.75">
      <c r="A216" s="15">
        <v>1135</v>
      </c>
      <c r="B216" s="7" t="s">
        <v>206</v>
      </c>
      <c r="C216" s="13">
        <v>36186</v>
      </c>
      <c r="D216" s="13">
        <v>12926.70704</v>
      </c>
      <c r="E216" s="13">
        <v>-938</v>
      </c>
      <c r="F216" s="13">
        <v>0</v>
      </c>
      <c r="G216" s="13">
        <v>48175</v>
      </c>
      <c r="H216" s="10"/>
      <c r="I216" s="10"/>
      <c r="J216" s="18"/>
      <c r="K216" s="10"/>
    </row>
    <row r="217" spans="1:11" ht="12.75">
      <c r="A217" s="14">
        <v>1141</v>
      </c>
      <c r="B217" s="2" t="s">
        <v>207</v>
      </c>
      <c r="C217" s="12">
        <v>20730</v>
      </c>
      <c r="D217" s="12">
        <v>16974.333731</v>
      </c>
      <c r="E217" s="12">
        <v>-95</v>
      </c>
      <c r="F217" s="12">
        <v>0</v>
      </c>
      <c r="G217" s="12">
        <v>37609</v>
      </c>
      <c r="H217" s="10"/>
      <c r="I217" s="10"/>
      <c r="J217" s="18"/>
      <c r="K217" s="10"/>
    </row>
    <row r="218" spans="1:11" ht="12.75">
      <c r="A218" s="14">
        <v>1142</v>
      </c>
      <c r="B218" s="2" t="s">
        <v>208</v>
      </c>
      <c r="C218" s="12">
        <v>23867</v>
      </c>
      <c r="D218" s="12">
        <v>5512.6587324</v>
      </c>
      <c r="E218" s="12">
        <v>792</v>
      </c>
      <c r="F218" s="12">
        <v>0</v>
      </c>
      <c r="G218" s="12">
        <v>30172</v>
      </c>
      <c r="H218" s="10"/>
      <c r="I218" s="10"/>
      <c r="J218" s="18"/>
      <c r="K218" s="10"/>
    </row>
    <row r="219" spans="1:11" ht="12.75">
      <c r="A219" s="15">
        <v>1144</v>
      </c>
      <c r="B219" s="7" t="s">
        <v>209</v>
      </c>
      <c r="C219" s="13">
        <v>3820</v>
      </c>
      <c r="D219" s="13">
        <v>4805.865023</v>
      </c>
      <c r="E219" s="13">
        <v>239</v>
      </c>
      <c r="F219" s="13">
        <v>0</v>
      </c>
      <c r="G219" s="13">
        <v>8865</v>
      </c>
      <c r="H219" s="10"/>
      <c r="I219" s="10"/>
      <c r="J219" s="18"/>
      <c r="K219" s="10"/>
    </row>
    <row r="220" spans="1:11" ht="12.75">
      <c r="A220" s="14">
        <v>1145</v>
      </c>
      <c r="B220" s="2" t="s">
        <v>210</v>
      </c>
      <c r="C220" s="12">
        <v>5620</v>
      </c>
      <c r="D220" s="12">
        <v>4735.0479065</v>
      </c>
      <c r="E220" s="12">
        <v>287</v>
      </c>
      <c r="F220" s="12">
        <v>0</v>
      </c>
      <c r="G220" s="12">
        <v>10642</v>
      </c>
      <c r="H220" s="10"/>
      <c r="I220" s="10"/>
      <c r="J220" s="18"/>
      <c r="K220" s="10"/>
    </row>
    <row r="221" spans="1:11" ht="12.75">
      <c r="A221" s="14">
        <v>1146</v>
      </c>
      <c r="B221" s="2" t="s">
        <v>211</v>
      </c>
      <c r="C221" s="12">
        <v>66377</v>
      </c>
      <c r="D221" s="12">
        <v>8265.1674379</v>
      </c>
      <c r="E221" s="12">
        <v>1308</v>
      </c>
      <c r="F221" s="12">
        <v>0</v>
      </c>
      <c r="G221" s="12">
        <v>75950</v>
      </c>
      <c r="H221" s="10"/>
      <c r="I221" s="10"/>
      <c r="J221" s="18"/>
      <c r="K221" s="10"/>
    </row>
    <row r="222" spans="1:11" ht="12.75">
      <c r="A222" s="15">
        <v>1149</v>
      </c>
      <c r="B222" s="7" t="s">
        <v>212</v>
      </c>
      <c r="C222" s="13">
        <v>272481</v>
      </c>
      <c r="D222" s="13">
        <v>-23434.88196</v>
      </c>
      <c r="E222" s="13">
        <v>10320</v>
      </c>
      <c r="F222" s="13">
        <v>80</v>
      </c>
      <c r="G222" s="13">
        <v>259446</v>
      </c>
      <c r="H222" s="10"/>
      <c r="I222" s="10"/>
      <c r="J222" s="18"/>
      <c r="K222" s="10"/>
    </row>
    <row r="223" spans="1:11" ht="12.75">
      <c r="A223" s="14">
        <v>1151</v>
      </c>
      <c r="B223" s="2" t="s">
        <v>213</v>
      </c>
      <c r="C223" s="12">
        <v>1712</v>
      </c>
      <c r="D223" s="12">
        <v>6512.777019</v>
      </c>
      <c r="E223" s="12">
        <v>129</v>
      </c>
      <c r="F223" s="12">
        <v>0</v>
      </c>
      <c r="G223" s="12">
        <v>8354</v>
      </c>
      <c r="H223" s="10"/>
      <c r="I223" s="10"/>
      <c r="J223" s="18"/>
      <c r="K223" s="10"/>
    </row>
    <row r="224" spans="1:11" ht="12.75">
      <c r="A224" s="14">
        <v>1154</v>
      </c>
      <c r="B224" s="2" t="s">
        <v>214</v>
      </c>
      <c r="C224" s="12">
        <v>35459</v>
      </c>
      <c r="D224" s="12">
        <v>10785.186075</v>
      </c>
      <c r="E224" s="12">
        <v>1388</v>
      </c>
      <c r="F224" s="12">
        <v>0</v>
      </c>
      <c r="G224" s="12">
        <v>47632</v>
      </c>
      <c r="H224" s="10"/>
      <c r="I224" s="10"/>
      <c r="J224" s="18"/>
      <c r="K224" s="10"/>
    </row>
    <row r="225" spans="1:11" ht="12.75">
      <c r="A225" s="15">
        <v>1159</v>
      </c>
      <c r="B225" s="7" t="s">
        <v>218</v>
      </c>
      <c r="C225" s="13">
        <v>24521</v>
      </c>
      <c r="D225" s="13">
        <v>9954.0862837</v>
      </c>
      <c r="E225" s="13">
        <v>217</v>
      </c>
      <c r="F225" s="13">
        <v>0</v>
      </c>
      <c r="G225" s="13">
        <v>34692</v>
      </c>
      <c r="H225" s="10"/>
      <c r="I225" s="10"/>
      <c r="J225" s="18"/>
      <c r="K225" s="10"/>
    </row>
    <row r="226" spans="1:11" ht="13.5" thickBot="1">
      <c r="A226" s="16" t="s">
        <v>215</v>
      </c>
      <c r="B226" s="8"/>
      <c r="C226" s="11">
        <f>SUM(C199:C225)</f>
        <v>2801535</v>
      </c>
      <c r="D226" s="11">
        <f>SUM(D199:D225)</f>
        <v>-263877.4383350001</v>
      </c>
      <c r="E226" s="11">
        <f>SUM(E199:E225)</f>
        <v>3643</v>
      </c>
      <c r="F226" s="11">
        <f>SUM(F199:F225)</f>
        <v>849</v>
      </c>
      <c r="G226" s="11">
        <f>SUM(G199:G225)</f>
        <v>2542150</v>
      </c>
      <c r="H226" s="10"/>
      <c r="I226" s="10"/>
      <c r="J226" s="24"/>
      <c r="K226" s="10"/>
    </row>
    <row r="227" spans="1:11" ht="12.75">
      <c r="A227" s="14"/>
      <c r="H227" s="10"/>
      <c r="I227" s="10"/>
      <c r="J227" s="18"/>
      <c r="K227" s="10"/>
    </row>
    <row r="228" spans="1:11" ht="12.75">
      <c r="A228" s="18">
        <v>1201</v>
      </c>
      <c r="B228" s="9" t="s">
        <v>216</v>
      </c>
      <c r="C228" s="10">
        <v>1713726</v>
      </c>
      <c r="D228" s="10">
        <v>-204621.3357</v>
      </c>
      <c r="E228" s="10">
        <v>43181</v>
      </c>
      <c r="F228" s="10">
        <v>1093</v>
      </c>
      <c r="G228" s="10">
        <v>1553379</v>
      </c>
      <c r="H228" s="10"/>
      <c r="I228" s="10"/>
      <c r="J228" s="18"/>
      <c r="K228" s="10"/>
    </row>
    <row r="229" spans="1:11" ht="12.75">
      <c r="A229" s="18">
        <v>1211</v>
      </c>
      <c r="B229" s="9" t="s">
        <v>217</v>
      </c>
      <c r="C229" s="10">
        <v>29134</v>
      </c>
      <c r="D229" s="10">
        <v>9771.8982982</v>
      </c>
      <c r="E229" s="10">
        <v>37</v>
      </c>
      <c r="F229" s="10">
        <v>1229</v>
      </c>
      <c r="G229" s="10">
        <v>40172</v>
      </c>
      <c r="H229" s="10"/>
      <c r="I229" s="10"/>
      <c r="J229" s="18"/>
      <c r="K229" s="10"/>
    </row>
    <row r="230" spans="1:11" ht="12.75">
      <c r="A230" s="15">
        <v>1216</v>
      </c>
      <c r="B230" s="7" t="s">
        <v>219</v>
      </c>
      <c r="C230" s="13">
        <v>34401</v>
      </c>
      <c r="D230" s="13">
        <v>7920.5463081</v>
      </c>
      <c r="E230" s="13">
        <v>6718</v>
      </c>
      <c r="F230" s="13">
        <v>0</v>
      </c>
      <c r="G230" s="13">
        <v>49040</v>
      </c>
      <c r="H230" s="10"/>
      <c r="I230" s="10"/>
      <c r="J230" s="18"/>
      <c r="K230" s="10"/>
    </row>
    <row r="231" spans="1:11" ht="12.75">
      <c r="A231" s="18">
        <v>1219</v>
      </c>
      <c r="B231" s="9" t="s">
        <v>220</v>
      </c>
      <c r="C231" s="10">
        <v>80011</v>
      </c>
      <c r="D231" s="10">
        <v>15891.945551</v>
      </c>
      <c r="E231" s="10">
        <v>-691</v>
      </c>
      <c r="F231" s="10">
        <v>0</v>
      </c>
      <c r="G231" s="10">
        <v>95212</v>
      </c>
      <c r="H231" s="10"/>
      <c r="I231" s="10"/>
      <c r="J231" s="18"/>
      <c r="K231" s="10"/>
    </row>
    <row r="232" spans="1:11" ht="12.75">
      <c r="A232" s="18">
        <v>1221</v>
      </c>
      <c r="B232" s="9" t="s">
        <v>221</v>
      </c>
      <c r="C232" s="10">
        <v>119143</v>
      </c>
      <c r="D232" s="10">
        <v>-18330.27817</v>
      </c>
      <c r="E232" s="10">
        <v>-1279</v>
      </c>
      <c r="F232" s="10">
        <v>0</v>
      </c>
      <c r="G232" s="10">
        <v>99534</v>
      </c>
      <c r="H232" s="10"/>
      <c r="I232" s="10"/>
      <c r="J232" s="18"/>
      <c r="K232" s="10"/>
    </row>
    <row r="233" spans="1:11" ht="12.75">
      <c r="A233" s="15">
        <v>1222</v>
      </c>
      <c r="B233" s="7" t="s">
        <v>222</v>
      </c>
      <c r="C233" s="13">
        <v>21457</v>
      </c>
      <c r="D233" s="13">
        <v>1291.5382536</v>
      </c>
      <c r="E233" s="13">
        <v>494</v>
      </c>
      <c r="F233" s="13">
        <v>0</v>
      </c>
      <c r="G233" s="13">
        <v>23243</v>
      </c>
      <c r="H233" s="10"/>
      <c r="I233" s="10"/>
      <c r="J233" s="18"/>
      <c r="K233" s="10"/>
    </row>
    <row r="234" spans="1:11" ht="12.75">
      <c r="A234" s="18">
        <v>1223</v>
      </c>
      <c r="B234" s="9" t="s">
        <v>223</v>
      </c>
      <c r="C234" s="10">
        <v>20884</v>
      </c>
      <c r="D234" s="10">
        <v>23514.715081</v>
      </c>
      <c r="E234" s="10">
        <v>463</v>
      </c>
      <c r="F234" s="10">
        <v>0</v>
      </c>
      <c r="G234" s="10">
        <v>44862</v>
      </c>
      <c r="H234" s="10"/>
      <c r="I234" s="10"/>
      <c r="J234" s="18"/>
      <c r="K234" s="10"/>
    </row>
    <row r="235" spans="1:11" ht="12.75">
      <c r="A235" s="18">
        <v>1224</v>
      </c>
      <c r="B235" s="9" t="s">
        <v>224</v>
      </c>
      <c r="C235" s="10">
        <v>96525</v>
      </c>
      <c r="D235" s="10">
        <v>26397.422319</v>
      </c>
      <c r="E235" s="10">
        <v>3389</v>
      </c>
      <c r="F235" s="10">
        <v>0</v>
      </c>
      <c r="G235" s="10">
        <v>126311</v>
      </c>
      <c r="H235" s="10"/>
      <c r="I235" s="10"/>
      <c r="J235" s="18"/>
      <c r="K235" s="10"/>
    </row>
    <row r="236" spans="1:11" ht="12.75">
      <c r="A236" s="15">
        <v>1227</v>
      </c>
      <c r="B236" s="7" t="s">
        <v>225</v>
      </c>
      <c r="C236" s="13">
        <v>8169</v>
      </c>
      <c r="D236" s="13">
        <v>11107.658569</v>
      </c>
      <c r="E236" s="13">
        <v>255</v>
      </c>
      <c r="F236" s="13">
        <v>0</v>
      </c>
      <c r="G236" s="13">
        <v>19532</v>
      </c>
      <c r="H236" s="10"/>
      <c r="I236" s="10"/>
      <c r="J236" s="18"/>
      <c r="K236" s="10"/>
    </row>
    <row r="237" spans="1:11" ht="12.75">
      <c r="A237" s="18">
        <v>1228</v>
      </c>
      <c r="B237" s="9" t="s">
        <v>226</v>
      </c>
      <c r="C237" s="10">
        <v>55645</v>
      </c>
      <c r="D237" s="10">
        <v>24354.081257</v>
      </c>
      <c r="E237" s="10">
        <v>-1670</v>
      </c>
      <c r="F237" s="10">
        <v>0</v>
      </c>
      <c r="G237" s="10">
        <v>78329</v>
      </c>
      <c r="H237" s="10"/>
      <c r="I237" s="10"/>
      <c r="J237" s="18"/>
      <c r="K237" s="10"/>
    </row>
    <row r="238" spans="1:11" ht="12.75">
      <c r="A238" s="18">
        <v>1231</v>
      </c>
      <c r="B238" s="9" t="s">
        <v>227</v>
      </c>
      <c r="C238" s="10">
        <v>26151</v>
      </c>
      <c r="D238" s="10">
        <v>19249.207719</v>
      </c>
      <c r="E238" s="10">
        <v>-532</v>
      </c>
      <c r="F238" s="10">
        <v>0</v>
      </c>
      <c r="G238" s="10">
        <v>44868</v>
      </c>
      <c r="H238" s="10"/>
      <c r="I238" s="10"/>
      <c r="J238" s="18"/>
      <c r="K238" s="10"/>
    </row>
    <row r="239" spans="1:11" ht="12.75">
      <c r="A239" s="15">
        <v>1232</v>
      </c>
      <c r="B239" s="7" t="s">
        <v>228</v>
      </c>
      <c r="C239" s="13">
        <v>7045</v>
      </c>
      <c r="D239" s="13">
        <v>7720.9729985</v>
      </c>
      <c r="E239" s="13">
        <v>118</v>
      </c>
      <c r="F239" s="13">
        <v>0</v>
      </c>
      <c r="G239" s="13">
        <v>14884</v>
      </c>
      <c r="H239" s="10"/>
      <c r="I239" s="10"/>
      <c r="J239" s="18"/>
      <c r="K239" s="10"/>
    </row>
    <row r="240" spans="1:11" ht="12.75">
      <c r="A240" s="18">
        <v>1233</v>
      </c>
      <c r="B240" s="9" t="s">
        <v>229</v>
      </c>
      <c r="C240" s="10">
        <v>8822</v>
      </c>
      <c r="D240" s="10">
        <v>9330.1420288</v>
      </c>
      <c r="E240" s="10">
        <v>577</v>
      </c>
      <c r="F240" s="10">
        <v>0</v>
      </c>
      <c r="G240" s="10">
        <v>18729</v>
      </c>
      <c r="H240" s="10"/>
      <c r="I240" s="10"/>
      <c r="J240" s="18"/>
      <c r="K240" s="10"/>
    </row>
    <row r="241" spans="1:11" ht="12.75">
      <c r="A241" s="18">
        <v>1234</v>
      </c>
      <c r="B241" s="9" t="s">
        <v>230</v>
      </c>
      <c r="C241" s="10">
        <v>7721</v>
      </c>
      <c r="D241" s="10">
        <v>9653.5781644</v>
      </c>
      <c r="E241" s="10">
        <v>529</v>
      </c>
      <c r="F241" s="10">
        <v>0</v>
      </c>
      <c r="G241" s="10">
        <v>17904</v>
      </c>
      <c r="H241" s="10"/>
      <c r="I241" s="10"/>
      <c r="J241" s="18"/>
      <c r="K241" s="10"/>
    </row>
    <row r="242" spans="1:11" ht="12.75">
      <c r="A242" s="15">
        <v>1235</v>
      </c>
      <c r="B242" s="7" t="s">
        <v>231</v>
      </c>
      <c r="C242" s="13">
        <v>101013</v>
      </c>
      <c r="D242" s="13">
        <v>31062.195304</v>
      </c>
      <c r="E242" s="13">
        <v>34</v>
      </c>
      <c r="F242" s="13">
        <v>0</v>
      </c>
      <c r="G242" s="13">
        <v>132109</v>
      </c>
      <c r="H242" s="10"/>
      <c r="I242" s="10"/>
      <c r="J242" s="18"/>
      <c r="K242" s="10"/>
    </row>
    <row r="243" spans="1:11" ht="12.75">
      <c r="A243" s="18">
        <v>1238</v>
      </c>
      <c r="B243" s="9" t="s">
        <v>232</v>
      </c>
      <c r="C243" s="10">
        <v>62557</v>
      </c>
      <c r="D243" s="10">
        <v>32859.394738</v>
      </c>
      <c r="E243" s="10">
        <v>1856</v>
      </c>
      <c r="F243" s="10">
        <v>0</v>
      </c>
      <c r="G243" s="10">
        <v>97272</v>
      </c>
      <c r="H243" s="10"/>
      <c r="I243" s="10"/>
      <c r="J243" s="18"/>
      <c r="K243" s="10"/>
    </row>
    <row r="244" spans="1:11" ht="12.75">
      <c r="A244" s="18">
        <v>1241</v>
      </c>
      <c r="B244" s="9" t="s">
        <v>233</v>
      </c>
      <c r="C244" s="10">
        <v>27349</v>
      </c>
      <c r="D244" s="10">
        <v>16536.759778</v>
      </c>
      <c r="E244" s="10">
        <v>90</v>
      </c>
      <c r="F244" s="10">
        <v>0</v>
      </c>
      <c r="G244" s="10">
        <v>43976</v>
      </c>
      <c r="H244" s="10"/>
      <c r="I244" s="10"/>
      <c r="J244" s="18"/>
      <c r="K244" s="10"/>
    </row>
    <row r="245" spans="1:11" ht="12.75">
      <c r="A245" s="15">
        <v>1242</v>
      </c>
      <c r="B245" s="7" t="s">
        <v>234</v>
      </c>
      <c r="C245" s="13">
        <v>17211</v>
      </c>
      <c r="D245" s="13">
        <v>8737.9325075</v>
      </c>
      <c r="E245" s="13">
        <v>54</v>
      </c>
      <c r="F245" s="13">
        <v>0</v>
      </c>
      <c r="G245" s="13">
        <v>26003</v>
      </c>
      <c r="H245" s="10"/>
      <c r="I245" s="10"/>
      <c r="J245" s="18"/>
      <c r="K245" s="10"/>
    </row>
    <row r="246" spans="1:11" ht="12.75">
      <c r="A246" s="18">
        <v>1243</v>
      </c>
      <c r="B246" s="9" t="s">
        <v>74</v>
      </c>
      <c r="C246" s="10">
        <v>103599</v>
      </c>
      <c r="D246" s="10">
        <v>-17480.03963</v>
      </c>
      <c r="E246" s="10">
        <v>-1394</v>
      </c>
      <c r="F246" s="10">
        <v>0</v>
      </c>
      <c r="G246" s="10">
        <v>84725</v>
      </c>
      <c r="H246" s="10"/>
      <c r="I246" s="10"/>
      <c r="J246" s="18"/>
      <c r="K246" s="10"/>
    </row>
    <row r="247" spans="1:11" ht="12.75">
      <c r="A247" s="18">
        <v>1244</v>
      </c>
      <c r="B247" s="9" t="s">
        <v>235</v>
      </c>
      <c r="C247" s="10">
        <v>32763</v>
      </c>
      <c r="D247" s="10">
        <v>15563.759501</v>
      </c>
      <c r="E247" s="10">
        <v>-171</v>
      </c>
      <c r="F247" s="10">
        <v>0</v>
      </c>
      <c r="G247" s="10">
        <v>48156</v>
      </c>
      <c r="H247" s="10"/>
      <c r="I247" s="10"/>
      <c r="J247" s="18"/>
      <c r="K247" s="10"/>
    </row>
    <row r="248" spans="1:11" ht="12.75">
      <c r="A248" s="15">
        <v>1245</v>
      </c>
      <c r="B248" s="7" t="s">
        <v>236</v>
      </c>
      <c r="C248" s="13">
        <v>38566</v>
      </c>
      <c r="D248" s="13">
        <v>2959.7022574</v>
      </c>
      <c r="E248" s="13">
        <v>-30</v>
      </c>
      <c r="F248" s="13">
        <v>0</v>
      </c>
      <c r="G248" s="13">
        <v>41496</v>
      </c>
      <c r="H248" s="10"/>
      <c r="I248" s="10"/>
      <c r="J248" s="18"/>
      <c r="K248" s="10"/>
    </row>
    <row r="249" spans="1:11" ht="12.75">
      <c r="A249" s="18">
        <v>1246</v>
      </c>
      <c r="B249" s="9" t="s">
        <v>237</v>
      </c>
      <c r="C249" s="10">
        <v>139035</v>
      </c>
      <c r="D249" s="10">
        <v>-40031.84615</v>
      </c>
      <c r="E249" s="10">
        <v>3396</v>
      </c>
      <c r="F249" s="10">
        <v>0</v>
      </c>
      <c r="G249" s="10">
        <v>102399</v>
      </c>
      <c r="H249" s="10"/>
      <c r="I249" s="10"/>
      <c r="J249" s="18"/>
      <c r="K249" s="10"/>
    </row>
    <row r="250" spans="1:11" ht="12.75">
      <c r="A250" s="18">
        <v>1247</v>
      </c>
      <c r="B250" s="9" t="s">
        <v>238</v>
      </c>
      <c r="C250" s="10">
        <v>151141</v>
      </c>
      <c r="D250" s="10">
        <v>-40236.4728</v>
      </c>
      <c r="E250" s="10">
        <v>-1011</v>
      </c>
      <c r="F250" s="10">
        <v>0</v>
      </c>
      <c r="G250" s="10">
        <v>109894</v>
      </c>
      <c r="H250" s="10"/>
      <c r="I250" s="10"/>
      <c r="J250" s="18"/>
      <c r="K250" s="10"/>
    </row>
    <row r="251" spans="1:11" ht="12.75">
      <c r="A251" s="15">
        <v>1251</v>
      </c>
      <c r="B251" s="7" t="s">
        <v>239</v>
      </c>
      <c r="C251" s="13">
        <v>30757</v>
      </c>
      <c r="D251" s="13">
        <v>21590.993945</v>
      </c>
      <c r="E251" s="13">
        <v>-754</v>
      </c>
      <c r="F251" s="13">
        <v>0</v>
      </c>
      <c r="G251" s="13">
        <v>51594</v>
      </c>
      <c r="H251" s="10"/>
      <c r="I251" s="10"/>
      <c r="J251" s="18"/>
      <c r="K251" s="10"/>
    </row>
    <row r="252" spans="1:11" ht="12.75">
      <c r="A252" s="18">
        <v>1252</v>
      </c>
      <c r="B252" s="9" t="s">
        <v>240</v>
      </c>
      <c r="C252" s="10">
        <v>2534</v>
      </c>
      <c r="D252" s="10">
        <v>6932.0170935</v>
      </c>
      <c r="E252" s="10">
        <v>102</v>
      </c>
      <c r="F252" s="10">
        <v>0</v>
      </c>
      <c r="G252" s="10">
        <v>9568</v>
      </c>
      <c r="H252" s="10"/>
      <c r="I252" s="10"/>
      <c r="J252" s="18"/>
      <c r="K252" s="10"/>
    </row>
    <row r="253" spans="1:11" ht="12.75">
      <c r="A253" s="18">
        <v>1253</v>
      </c>
      <c r="B253" s="9" t="s">
        <v>241</v>
      </c>
      <c r="C253" s="10">
        <v>52185</v>
      </c>
      <c r="D253" s="10">
        <v>13713.226916</v>
      </c>
      <c r="E253" s="10">
        <v>440</v>
      </c>
      <c r="F253" s="10">
        <v>0</v>
      </c>
      <c r="G253" s="10">
        <v>66338</v>
      </c>
      <c r="H253" s="10"/>
      <c r="I253" s="10"/>
      <c r="J253" s="18"/>
      <c r="K253" s="10"/>
    </row>
    <row r="254" spans="1:11" ht="12.75">
      <c r="A254" s="15">
        <v>1256</v>
      </c>
      <c r="B254" s="7" t="s">
        <v>242</v>
      </c>
      <c r="C254" s="13">
        <v>40968</v>
      </c>
      <c r="D254" s="13">
        <v>-197.382898</v>
      </c>
      <c r="E254" s="13">
        <v>712</v>
      </c>
      <c r="F254" s="13">
        <v>0</v>
      </c>
      <c r="G254" s="13">
        <v>41483</v>
      </c>
      <c r="H254" s="10"/>
      <c r="I254" s="10"/>
      <c r="J254" s="18"/>
      <c r="K254" s="10"/>
    </row>
    <row r="255" spans="1:11" ht="12.75">
      <c r="A255" s="18">
        <v>1259</v>
      </c>
      <c r="B255" s="9" t="s">
        <v>243</v>
      </c>
      <c r="C255" s="10">
        <v>27811</v>
      </c>
      <c r="D255" s="10">
        <v>10043.61462</v>
      </c>
      <c r="E255" s="10">
        <v>301</v>
      </c>
      <c r="F255" s="10">
        <v>0</v>
      </c>
      <c r="G255" s="10">
        <v>38156</v>
      </c>
      <c r="H255" s="10"/>
      <c r="I255" s="10"/>
      <c r="J255" s="18"/>
      <c r="K255" s="10"/>
    </row>
    <row r="256" spans="1:11" ht="12.75">
      <c r="A256" s="18">
        <v>1260</v>
      </c>
      <c r="B256" s="9" t="s">
        <v>244</v>
      </c>
      <c r="C256" s="10">
        <v>33923</v>
      </c>
      <c r="D256" s="10">
        <v>13192.966413</v>
      </c>
      <c r="E256" s="10">
        <v>871</v>
      </c>
      <c r="F256" s="10">
        <v>0</v>
      </c>
      <c r="G256" s="10">
        <v>47987</v>
      </c>
      <c r="H256" s="10"/>
      <c r="I256" s="10"/>
      <c r="J256" s="18"/>
      <c r="K256" s="10"/>
    </row>
    <row r="257" spans="1:11" ht="12.75">
      <c r="A257" s="15">
        <v>1263</v>
      </c>
      <c r="B257" s="7" t="s">
        <v>245</v>
      </c>
      <c r="C257" s="13">
        <v>92646</v>
      </c>
      <c r="D257" s="13">
        <v>6673.8836067</v>
      </c>
      <c r="E257" s="13">
        <v>4424</v>
      </c>
      <c r="F257" s="13">
        <v>0</v>
      </c>
      <c r="G257" s="13">
        <v>103744</v>
      </c>
      <c r="H257" s="10"/>
      <c r="I257" s="10"/>
      <c r="J257" s="18"/>
      <c r="K257" s="10"/>
    </row>
    <row r="258" spans="1:11" ht="12.75">
      <c r="A258" s="18">
        <v>1264</v>
      </c>
      <c r="B258" s="9" t="s">
        <v>246</v>
      </c>
      <c r="C258" s="10">
        <v>18475</v>
      </c>
      <c r="D258" s="10">
        <v>7764.8538446</v>
      </c>
      <c r="E258" s="10">
        <v>443</v>
      </c>
      <c r="F258" s="10">
        <v>0</v>
      </c>
      <c r="G258" s="10">
        <v>26683</v>
      </c>
      <c r="H258" s="10"/>
      <c r="I258" s="10"/>
      <c r="J258" s="18"/>
      <c r="K258" s="10"/>
    </row>
    <row r="259" spans="1:11" ht="12.75">
      <c r="A259" s="18">
        <v>1265</v>
      </c>
      <c r="B259" s="9" t="s">
        <v>247</v>
      </c>
      <c r="C259" s="10">
        <v>5032</v>
      </c>
      <c r="D259" s="10">
        <v>6459.6763368</v>
      </c>
      <c r="E259" s="10">
        <v>-45</v>
      </c>
      <c r="F259" s="10">
        <v>0</v>
      </c>
      <c r="G259" s="10">
        <v>11447</v>
      </c>
      <c r="H259" s="10"/>
      <c r="I259" s="10"/>
      <c r="J259" s="18"/>
      <c r="K259" s="10"/>
    </row>
    <row r="260" spans="1:11" ht="12.75">
      <c r="A260" s="15">
        <v>1266</v>
      </c>
      <c r="B260" s="7" t="s">
        <v>248</v>
      </c>
      <c r="C260" s="13">
        <v>12951</v>
      </c>
      <c r="D260" s="13">
        <v>14717.225186</v>
      </c>
      <c r="E260" s="13">
        <v>-227</v>
      </c>
      <c r="F260" s="13">
        <v>0</v>
      </c>
      <c r="G260" s="13">
        <v>27441</v>
      </c>
      <c r="H260" s="10"/>
      <c r="I260" s="10"/>
      <c r="J260" s="18"/>
      <c r="K260" s="10"/>
    </row>
    <row r="261" spans="1:11" ht="13.5" thickBot="1">
      <c r="A261" s="19" t="s">
        <v>249</v>
      </c>
      <c r="B261" s="20"/>
      <c r="C261" s="21">
        <f>SUM(C228:C260)</f>
        <v>3219350</v>
      </c>
      <c r="D261" s="21">
        <f>SUM(D228:D260)</f>
        <v>54114.55324710002</v>
      </c>
      <c r="E261" s="21">
        <f>SUM(E228:E260)</f>
        <v>60680</v>
      </c>
      <c r="F261" s="21">
        <f>SUM(F228:F260)</f>
        <v>2322</v>
      </c>
      <c r="G261" s="21">
        <f>SUM(G228:G260)</f>
        <v>3336470</v>
      </c>
      <c r="H261" s="10"/>
      <c r="I261" s="10"/>
      <c r="J261" s="24"/>
      <c r="K261" s="10"/>
    </row>
    <row r="262" spans="1:11" ht="12.75">
      <c r="A262" s="14"/>
      <c r="H262" s="10"/>
      <c r="I262" s="10"/>
      <c r="J262" s="18"/>
      <c r="K262" s="10"/>
    </row>
    <row r="263" spans="1:11" ht="12.75">
      <c r="A263" s="14">
        <v>1401</v>
      </c>
      <c r="B263" s="2" t="s">
        <v>250</v>
      </c>
      <c r="C263" s="12">
        <v>83177</v>
      </c>
      <c r="D263" s="12">
        <v>3366.5195353</v>
      </c>
      <c r="E263" s="12">
        <v>-1485</v>
      </c>
      <c r="F263" s="12">
        <v>0</v>
      </c>
      <c r="G263" s="12">
        <v>85059</v>
      </c>
      <c r="H263" s="10"/>
      <c r="I263" s="10"/>
      <c r="J263" s="18"/>
      <c r="K263" s="10"/>
    </row>
    <row r="264" spans="1:11" ht="12.75">
      <c r="A264" s="14">
        <v>1411</v>
      </c>
      <c r="B264" s="2" t="s">
        <v>251</v>
      </c>
      <c r="C264" s="12">
        <v>18166</v>
      </c>
      <c r="D264" s="12">
        <v>22183.480726</v>
      </c>
      <c r="E264" s="12">
        <v>-440</v>
      </c>
      <c r="F264" s="12">
        <v>0</v>
      </c>
      <c r="G264" s="12">
        <v>39909</v>
      </c>
      <c r="H264" s="10"/>
      <c r="I264" s="10"/>
      <c r="J264" s="18"/>
      <c r="K264" s="10"/>
    </row>
    <row r="265" spans="1:11" ht="12.75">
      <c r="A265" s="15">
        <v>1412</v>
      </c>
      <c r="B265" s="7" t="s">
        <v>252</v>
      </c>
      <c r="C265" s="13">
        <v>6766</v>
      </c>
      <c r="D265" s="13">
        <v>12260.021479</v>
      </c>
      <c r="E265" s="13">
        <v>-498</v>
      </c>
      <c r="F265" s="13">
        <v>0</v>
      </c>
      <c r="G265" s="13">
        <v>18528</v>
      </c>
      <c r="H265" s="10"/>
      <c r="I265" s="10"/>
      <c r="J265" s="18"/>
      <c r="K265" s="10"/>
    </row>
    <row r="266" spans="1:11" ht="12.75">
      <c r="A266" s="14">
        <v>1413</v>
      </c>
      <c r="B266" s="2" t="s">
        <v>253</v>
      </c>
      <c r="C266" s="12">
        <v>11224</v>
      </c>
      <c r="D266" s="12">
        <v>13282.8099</v>
      </c>
      <c r="E266" s="12">
        <v>-68</v>
      </c>
      <c r="F266" s="12">
        <v>0</v>
      </c>
      <c r="G266" s="12">
        <v>24439</v>
      </c>
      <c r="H266" s="10"/>
      <c r="I266" s="10"/>
      <c r="J266" s="18"/>
      <c r="K266" s="10"/>
    </row>
    <row r="267" spans="1:11" ht="12.75">
      <c r="A267" s="14">
        <v>1416</v>
      </c>
      <c r="B267" s="2" t="s">
        <v>254</v>
      </c>
      <c r="C267" s="12">
        <v>34026</v>
      </c>
      <c r="D267" s="12">
        <v>20059.454926</v>
      </c>
      <c r="E267" s="12">
        <v>-1614</v>
      </c>
      <c r="F267" s="12">
        <v>0</v>
      </c>
      <c r="G267" s="12">
        <v>52471</v>
      </c>
      <c r="H267" s="10"/>
      <c r="I267" s="10"/>
      <c r="J267" s="18"/>
      <c r="K267" s="10"/>
    </row>
    <row r="268" spans="1:11" ht="12.75">
      <c r="A268" s="15">
        <v>1417</v>
      </c>
      <c r="B268" s="7" t="s">
        <v>255</v>
      </c>
      <c r="C268" s="13">
        <v>21413</v>
      </c>
      <c r="D268" s="13">
        <v>20219.723402</v>
      </c>
      <c r="E268" s="13">
        <v>-21</v>
      </c>
      <c r="F268" s="13">
        <v>0</v>
      </c>
      <c r="G268" s="13">
        <v>41612</v>
      </c>
      <c r="H268" s="10"/>
      <c r="I268" s="10"/>
      <c r="J268" s="18"/>
      <c r="K268" s="10"/>
    </row>
    <row r="269" spans="1:11" ht="12.75">
      <c r="A269" s="14">
        <v>1418</v>
      </c>
      <c r="B269" s="2" t="s">
        <v>256</v>
      </c>
      <c r="C269" s="12">
        <v>11063</v>
      </c>
      <c r="D269" s="12">
        <v>13146.133341</v>
      </c>
      <c r="E269" s="12">
        <v>-63</v>
      </c>
      <c r="F269" s="12">
        <v>0</v>
      </c>
      <c r="G269" s="12">
        <v>24146</v>
      </c>
      <c r="H269" s="10"/>
      <c r="I269" s="10"/>
      <c r="J269" s="18"/>
      <c r="K269" s="10"/>
    </row>
    <row r="270" spans="1:11" ht="12.75">
      <c r="A270" s="14">
        <v>1419</v>
      </c>
      <c r="B270" s="2" t="s">
        <v>257</v>
      </c>
      <c r="C270" s="12">
        <v>16154</v>
      </c>
      <c r="D270" s="12">
        <v>2352.0498657</v>
      </c>
      <c r="E270" s="12">
        <v>-104</v>
      </c>
      <c r="F270" s="12">
        <v>0</v>
      </c>
      <c r="G270" s="12">
        <v>18402</v>
      </c>
      <c r="H270" s="10"/>
      <c r="I270" s="10"/>
      <c r="J270" s="18"/>
      <c r="K270" s="10"/>
    </row>
    <row r="271" spans="1:11" ht="12.75">
      <c r="A271" s="15">
        <v>1420</v>
      </c>
      <c r="B271" s="7" t="s">
        <v>258</v>
      </c>
      <c r="C271" s="13">
        <v>48512</v>
      </c>
      <c r="D271" s="13">
        <v>-4426.877786</v>
      </c>
      <c r="E271" s="13">
        <v>180</v>
      </c>
      <c r="F271" s="13">
        <v>0</v>
      </c>
      <c r="G271" s="13">
        <v>44265</v>
      </c>
      <c r="H271" s="10"/>
      <c r="I271" s="10"/>
      <c r="J271" s="18"/>
      <c r="K271" s="10"/>
    </row>
    <row r="272" spans="1:11" ht="12.75">
      <c r="A272" s="14">
        <v>1421</v>
      </c>
      <c r="B272" s="2" t="s">
        <v>259</v>
      </c>
      <c r="C272" s="12">
        <v>13274</v>
      </c>
      <c r="D272" s="12">
        <v>7513.4796442</v>
      </c>
      <c r="E272" s="12">
        <v>477</v>
      </c>
      <c r="F272" s="12">
        <v>0</v>
      </c>
      <c r="G272" s="12">
        <v>21264</v>
      </c>
      <c r="H272" s="10"/>
      <c r="I272" s="10"/>
      <c r="J272" s="18"/>
      <c r="K272" s="10"/>
    </row>
    <row r="273" spans="1:11" ht="12.75">
      <c r="A273" s="14">
        <v>1422</v>
      </c>
      <c r="B273" s="2" t="s">
        <v>260</v>
      </c>
      <c r="C273" s="12">
        <v>15999</v>
      </c>
      <c r="D273" s="12">
        <v>9817.2425774</v>
      </c>
      <c r="E273" s="12">
        <v>-68</v>
      </c>
      <c r="F273" s="12">
        <v>0</v>
      </c>
      <c r="G273" s="12">
        <v>25748</v>
      </c>
      <c r="H273" s="10"/>
      <c r="I273" s="10"/>
      <c r="J273" s="18"/>
      <c r="K273" s="10"/>
    </row>
    <row r="274" spans="1:11" ht="12.75">
      <c r="A274" s="15">
        <v>1424</v>
      </c>
      <c r="B274" s="7" t="s">
        <v>261</v>
      </c>
      <c r="C274" s="13">
        <v>41938</v>
      </c>
      <c r="D274" s="13">
        <v>2758.9040629</v>
      </c>
      <c r="E274" s="13">
        <v>-155</v>
      </c>
      <c r="F274" s="13">
        <v>0</v>
      </c>
      <c r="G274" s="13">
        <v>44542</v>
      </c>
      <c r="H274" s="10"/>
      <c r="I274" s="10"/>
      <c r="J274" s="18"/>
      <c r="K274" s="10"/>
    </row>
    <row r="275" spans="1:11" ht="12.75">
      <c r="A275" s="14">
        <v>1426</v>
      </c>
      <c r="B275" s="2" t="s">
        <v>262</v>
      </c>
      <c r="C275" s="12">
        <v>36494</v>
      </c>
      <c r="D275" s="12">
        <v>22430.986329</v>
      </c>
      <c r="E275" s="12">
        <v>1062</v>
      </c>
      <c r="F275" s="12">
        <v>0</v>
      </c>
      <c r="G275" s="12">
        <v>59987</v>
      </c>
      <c r="H275" s="10"/>
      <c r="I275" s="10"/>
      <c r="J275" s="18"/>
      <c r="K275" s="10"/>
    </row>
    <row r="276" spans="1:11" ht="12.75">
      <c r="A276" s="14">
        <v>1428</v>
      </c>
      <c r="B276" s="2" t="s">
        <v>263</v>
      </c>
      <c r="C276" s="12">
        <v>24565</v>
      </c>
      <c r="D276" s="12">
        <v>22245.649451</v>
      </c>
      <c r="E276" s="12">
        <v>-766</v>
      </c>
      <c r="F276" s="12">
        <v>0</v>
      </c>
      <c r="G276" s="12">
        <v>46045</v>
      </c>
      <c r="H276" s="10"/>
      <c r="I276" s="10"/>
      <c r="J276" s="18"/>
      <c r="K276" s="10"/>
    </row>
    <row r="277" spans="1:11" ht="12.75">
      <c r="A277" s="15">
        <v>1429</v>
      </c>
      <c r="B277" s="7" t="s">
        <v>264</v>
      </c>
      <c r="C277" s="13">
        <v>21560</v>
      </c>
      <c r="D277" s="13">
        <v>17870.578428</v>
      </c>
      <c r="E277" s="13">
        <v>206</v>
      </c>
      <c r="F277" s="13">
        <v>0</v>
      </c>
      <c r="G277" s="13">
        <v>39637</v>
      </c>
      <c r="H277" s="10"/>
      <c r="I277" s="10"/>
      <c r="J277" s="18"/>
      <c r="K277" s="10"/>
    </row>
    <row r="278" spans="1:11" ht="12.75">
      <c r="A278" s="14">
        <v>1430</v>
      </c>
      <c r="B278" s="2" t="s">
        <v>265</v>
      </c>
      <c r="C278" s="12">
        <v>20745</v>
      </c>
      <c r="D278" s="12">
        <v>14447.656672</v>
      </c>
      <c r="E278" s="12">
        <v>354</v>
      </c>
      <c r="F278" s="12">
        <v>0</v>
      </c>
      <c r="G278" s="12">
        <v>35547</v>
      </c>
      <c r="H278" s="10"/>
      <c r="I278" s="10"/>
      <c r="J278" s="18"/>
      <c r="K278" s="10"/>
    </row>
    <row r="279" spans="1:11" ht="12.75">
      <c r="A279" s="14">
        <v>1431</v>
      </c>
      <c r="B279" s="2" t="s">
        <v>266</v>
      </c>
      <c r="C279" s="12">
        <v>21876</v>
      </c>
      <c r="D279" s="12">
        <v>12132.538347</v>
      </c>
      <c r="E279" s="12">
        <v>393</v>
      </c>
      <c r="F279" s="12">
        <v>0</v>
      </c>
      <c r="G279" s="12">
        <v>34402</v>
      </c>
      <c r="H279" s="10"/>
      <c r="I279" s="10"/>
      <c r="J279" s="18"/>
      <c r="K279" s="10"/>
    </row>
    <row r="280" spans="1:11" ht="12.75">
      <c r="A280" s="15">
        <v>1432</v>
      </c>
      <c r="B280" s="7" t="s">
        <v>267</v>
      </c>
      <c r="C280" s="13">
        <v>79078</v>
      </c>
      <c r="D280" s="13">
        <v>-16497.56956</v>
      </c>
      <c r="E280" s="13">
        <v>-1129</v>
      </c>
      <c r="F280" s="13">
        <v>0</v>
      </c>
      <c r="G280" s="13">
        <v>61451</v>
      </c>
      <c r="H280" s="10"/>
      <c r="I280" s="10"/>
      <c r="J280" s="18"/>
      <c r="K280" s="10"/>
    </row>
    <row r="281" spans="1:11" ht="12.75">
      <c r="A281" s="14">
        <v>1433</v>
      </c>
      <c r="B281" s="2" t="s">
        <v>268</v>
      </c>
      <c r="C281" s="12">
        <v>20209</v>
      </c>
      <c r="D281" s="12">
        <v>8189.3701442</v>
      </c>
      <c r="E281" s="12">
        <v>211</v>
      </c>
      <c r="F281" s="12">
        <v>0</v>
      </c>
      <c r="G281" s="12">
        <v>28609</v>
      </c>
      <c r="H281" s="10"/>
      <c r="I281" s="10"/>
      <c r="J281" s="18"/>
      <c r="K281" s="10"/>
    </row>
    <row r="282" spans="1:11" ht="12.75">
      <c r="A282" s="14">
        <v>1438</v>
      </c>
      <c r="B282" s="2" t="s">
        <v>269</v>
      </c>
      <c r="C282" s="12">
        <v>30067</v>
      </c>
      <c r="D282" s="12">
        <v>26620.829609</v>
      </c>
      <c r="E282" s="12">
        <v>2700</v>
      </c>
      <c r="F282" s="12">
        <v>0</v>
      </c>
      <c r="G282" s="12">
        <v>59388</v>
      </c>
      <c r="H282" s="10"/>
      <c r="I282" s="10"/>
      <c r="J282" s="18"/>
      <c r="K282" s="10"/>
    </row>
    <row r="283" spans="1:11" ht="12.75">
      <c r="A283" s="15">
        <v>1439</v>
      </c>
      <c r="B283" s="7" t="s">
        <v>270</v>
      </c>
      <c r="C283" s="13">
        <v>46903</v>
      </c>
      <c r="D283" s="13">
        <v>10064.156983</v>
      </c>
      <c r="E283" s="13">
        <v>769</v>
      </c>
      <c r="F283" s="13">
        <v>0</v>
      </c>
      <c r="G283" s="13">
        <v>57736</v>
      </c>
      <c r="H283" s="10"/>
      <c r="I283" s="10"/>
      <c r="J283" s="18"/>
      <c r="K283" s="10"/>
    </row>
    <row r="284" spans="1:11" ht="12.75">
      <c r="A284" s="14">
        <v>1441</v>
      </c>
      <c r="B284" s="2" t="s">
        <v>271</v>
      </c>
      <c r="C284" s="12">
        <v>22309</v>
      </c>
      <c r="D284" s="12">
        <v>9555.9354191</v>
      </c>
      <c r="E284" s="12">
        <v>-360</v>
      </c>
      <c r="F284" s="12">
        <v>0</v>
      </c>
      <c r="G284" s="12">
        <v>31505</v>
      </c>
      <c r="H284" s="10"/>
      <c r="I284" s="10"/>
      <c r="J284" s="18"/>
      <c r="K284" s="10"/>
    </row>
    <row r="285" spans="1:11" ht="12.75">
      <c r="A285" s="14">
        <v>1443</v>
      </c>
      <c r="B285" s="2" t="s">
        <v>272</v>
      </c>
      <c r="C285" s="12">
        <v>42298</v>
      </c>
      <c r="D285" s="12">
        <v>3190.2502798</v>
      </c>
      <c r="E285" s="12">
        <v>190</v>
      </c>
      <c r="F285" s="12">
        <v>0</v>
      </c>
      <c r="G285" s="12">
        <v>45678</v>
      </c>
      <c r="H285" s="10"/>
      <c r="I285" s="10"/>
      <c r="J285" s="18"/>
      <c r="K285" s="10"/>
    </row>
    <row r="286" spans="1:11" ht="12.75">
      <c r="A286" s="15">
        <v>1444</v>
      </c>
      <c r="B286" s="7" t="s">
        <v>273</v>
      </c>
      <c r="C286" s="13">
        <v>8793</v>
      </c>
      <c r="D286" s="13">
        <v>7755.4024538</v>
      </c>
      <c r="E286" s="13">
        <v>488</v>
      </c>
      <c r="F286" s="13">
        <v>0</v>
      </c>
      <c r="G286" s="13">
        <v>17036</v>
      </c>
      <c r="H286" s="10"/>
      <c r="I286" s="10"/>
      <c r="J286" s="18"/>
      <c r="K286" s="10"/>
    </row>
    <row r="287" spans="1:11" ht="12.75">
      <c r="A287" s="14">
        <v>1445</v>
      </c>
      <c r="B287" s="2" t="s">
        <v>274</v>
      </c>
      <c r="C287" s="12">
        <v>41989</v>
      </c>
      <c r="D287" s="12">
        <v>17277.766294</v>
      </c>
      <c r="E287" s="12">
        <v>65</v>
      </c>
      <c r="F287" s="12">
        <v>0</v>
      </c>
      <c r="G287" s="12">
        <v>59332</v>
      </c>
      <c r="H287" s="10"/>
      <c r="I287" s="10"/>
      <c r="J287" s="18"/>
      <c r="K287" s="10"/>
    </row>
    <row r="288" spans="1:11" ht="12.75">
      <c r="A288" s="14">
        <v>1449</v>
      </c>
      <c r="B288" s="2" t="s">
        <v>275</v>
      </c>
      <c r="C288" s="12">
        <v>49467</v>
      </c>
      <c r="D288" s="12">
        <v>17054.314594</v>
      </c>
      <c r="E288" s="12">
        <v>-297</v>
      </c>
      <c r="F288" s="12">
        <v>0</v>
      </c>
      <c r="G288" s="12">
        <v>66224</v>
      </c>
      <c r="H288" s="10"/>
      <c r="I288" s="10"/>
      <c r="J288" s="18"/>
      <c r="K288" s="10"/>
    </row>
    <row r="289" spans="1:11" ht="13.5" thickBot="1">
      <c r="A289" s="16" t="s">
        <v>276</v>
      </c>
      <c r="B289" s="8"/>
      <c r="C289" s="11">
        <f>SUM(C263:C288)</f>
        <v>788065</v>
      </c>
      <c r="D289" s="11">
        <f>SUM(D263:D288)</f>
        <v>294870.8071174</v>
      </c>
      <c r="E289" s="11">
        <f>SUM(E263:E288)</f>
        <v>27</v>
      </c>
      <c r="F289" s="11">
        <f>SUM(F263:F288)</f>
        <v>0</v>
      </c>
      <c r="G289" s="11">
        <f>SUM(G263:G288)</f>
        <v>1082962</v>
      </c>
      <c r="H289" s="10"/>
      <c r="I289" s="10"/>
      <c r="J289" s="24"/>
      <c r="K289" s="10"/>
    </row>
    <row r="290" spans="1:11" ht="12.75">
      <c r="A290" s="14"/>
      <c r="H290" s="10"/>
      <c r="I290" s="10"/>
      <c r="J290" s="18"/>
      <c r="K290" s="10"/>
    </row>
    <row r="291" spans="1:11" ht="12.75">
      <c r="A291" s="14">
        <v>1502</v>
      </c>
      <c r="B291" s="2" t="s">
        <v>277</v>
      </c>
      <c r="C291" s="12">
        <v>175390</v>
      </c>
      <c r="D291" s="12">
        <v>-14242.33219</v>
      </c>
      <c r="E291" s="12">
        <v>-3650</v>
      </c>
      <c r="F291" s="12">
        <v>0</v>
      </c>
      <c r="G291" s="12">
        <v>157498</v>
      </c>
      <c r="H291" s="10"/>
      <c r="I291" s="10"/>
      <c r="J291" s="18"/>
      <c r="K291" s="10"/>
    </row>
    <row r="292" spans="1:11" ht="12.75">
      <c r="A292" s="14">
        <v>1503</v>
      </c>
      <c r="B292" s="2" t="s">
        <v>278</v>
      </c>
      <c r="C292" s="12">
        <v>124946</v>
      </c>
      <c r="D292" s="12">
        <v>11182.486573</v>
      </c>
      <c r="E292" s="12">
        <v>-2591</v>
      </c>
      <c r="F292" s="12">
        <v>0</v>
      </c>
      <c r="G292" s="12">
        <v>133537</v>
      </c>
      <c r="H292" s="10"/>
      <c r="I292" s="10"/>
      <c r="J292" s="18"/>
      <c r="K292" s="10"/>
    </row>
    <row r="293" spans="1:11" ht="12.75">
      <c r="A293" s="15">
        <v>1504</v>
      </c>
      <c r="B293" s="7" t="s">
        <v>279</v>
      </c>
      <c r="C293" s="13">
        <v>289229</v>
      </c>
      <c r="D293" s="13">
        <v>-53170.70062</v>
      </c>
      <c r="E293" s="13">
        <v>-247</v>
      </c>
      <c r="F293" s="13">
        <v>0</v>
      </c>
      <c r="G293" s="13">
        <v>235811</v>
      </c>
      <c r="H293" s="10"/>
      <c r="I293" s="10"/>
      <c r="J293" s="18"/>
      <c r="K293" s="10"/>
    </row>
    <row r="294" spans="1:11" ht="12.75">
      <c r="A294" s="14">
        <v>1511</v>
      </c>
      <c r="B294" s="2" t="s">
        <v>280</v>
      </c>
      <c r="C294" s="12">
        <v>28642</v>
      </c>
      <c r="D294" s="12">
        <v>15322.628489</v>
      </c>
      <c r="E294" s="12">
        <v>-259</v>
      </c>
      <c r="F294" s="12">
        <v>0</v>
      </c>
      <c r="G294" s="12">
        <v>43706</v>
      </c>
      <c r="H294" s="10"/>
      <c r="I294" s="10"/>
      <c r="J294" s="18"/>
      <c r="K294" s="10"/>
    </row>
    <row r="295" spans="1:11" ht="12.75">
      <c r="A295" s="14">
        <v>1514</v>
      </c>
      <c r="B295" s="2" t="s">
        <v>130</v>
      </c>
      <c r="C295" s="12">
        <v>19342</v>
      </c>
      <c r="D295" s="12">
        <v>14450.223819</v>
      </c>
      <c r="E295" s="12">
        <v>-414</v>
      </c>
      <c r="F295" s="12">
        <v>0</v>
      </c>
      <c r="G295" s="12">
        <v>33378</v>
      </c>
      <c r="H295" s="10"/>
      <c r="I295" s="10"/>
      <c r="J295" s="18"/>
      <c r="K295" s="10"/>
    </row>
    <row r="296" spans="1:11" ht="12.75">
      <c r="A296" s="15">
        <v>1515</v>
      </c>
      <c r="B296" s="7" t="s">
        <v>281</v>
      </c>
      <c r="C296" s="13">
        <v>61514</v>
      </c>
      <c r="D296" s="13">
        <v>-340.4390643</v>
      </c>
      <c r="E296" s="13">
        <v>36</v>
      </c>
      <c r="F296" s="13">
        <v>0</v>
      </c>
      <c r="G296" s="13">
        <v>61210</v>
      </c>
      <c r="H296" s="10"/>
      <c r="I296" s="10"/>
      <c r="J296" s="18"/>
      <c r="K296" s="10"/>
    </row>
    <row r="297" spans="1:11" ht="12.75">
      <c r="A297" s="14">
        <v>1516</v>
      </c>
      <c r="B297" s="2" t="s">
        <v>282</v>
      </c>
      <c r="C297" s="12">
        <v>48953</v>
      </c>
      <c r="D297" s="12">
        <v>1040.0790449</v>
      </c>
      <c r="E297" s="12">
        <v>-253</v>
      </c>
      <c r="F297" s="12">
        <v>0</v>
      </c>
      <c r="G297" s="12">
        <v>49740</v>
      </c>
      <c r="H297" s="10"/>
      <c r="I297" s="10"/>
      <c r="J297" s="18"/>
      <c r="K297" s="10"/>
    </row>
    <row r="298" spans="1:11" ht="12.75">
      <c r="A298" s="14">
        <v>1517</v>
      </c>
      <c r="B298" s="2" t="s">
        <v>283</v>
      </c>
      <c r="C298" s="12">
        <v>35113</v>
      </c>
      <c r="D298" s="12">
        <v>3618.019345</v>
      </c>
      <c r="E298" s="12">
        <v>693</v>
      </c>
      <c r="F298" s="12">
        <v>0</v>
      </c>
      <c r="G298" s="12">
        <v>39424</v>
      </c>
      <c r="H298" s="10"/>
      <c r="I298" s="10"/>
      <c r="J298" s="18"/>
      <c r="K298" s="10"/>
    </row>
    <row r="299" spans="1:11" ht="12.75">
      <c r="A299" s="15">
        <v>1519</v>
      </c>
      <c r="B299" s="7" t="s">
        <v>284</v>
      </c>
      <c r="C299" s="13">
        <v>61184</v>
      </c>
      <c r="D299" s="13">
        <v>14635.501454</v>
      </c>
      <c r="E299" s="13">
        <v>-931</v>
      </c>
      <c r="F299" s="13">
        <v>0</v>
      </c>
      <c r="G299" s="13">
        <v>74889</v>
      </c>
      <c r="H299" s="10"/>
      <c r="I299" s="10"/>
      <c r="J299" s="18"/>
      <c r="K299" s="10"/>
    </row>
    <row r="300" spans="1:11" ht="12.75">
      <c r="A300" s="14">
        <v>1520</v>
      </c>
      <c r="B300" s="2" t="s">
        <v>285</v>
      </c>
      <c r="C300" s="12">
        <v>75060</v>
      </c>
      <c r="D300" s="12">
        <v>9054.8813117</v>
      </c>
      <c r="E300" s="12">
        <v>-711</v>
      </c>
      <c r="F300" s="12">
        <v>0</v>
      </c>
      <c r="G300" s="12">
        <v>83404</v>
      </c>
      <c r="H300" s="10"/>
      <c r="I300" s="10"/>
      <c r="J300" s="18"/>
      <c r="K300" s="10"/>
    </row>
    <row r="301" spans="1:11" ht="12.75">
      <c r="A301" s="14">
        <v>1523</v>
      </c>
      <c r="B301" s="2" t="s">
        <v>286</v>
      </c>
      <c r="C301" s="12">
        <v>15397</v>
      </c>
      <c r="D301" s="12">
        <v>4494.3289539</v>
      </c>
      <c r="E301" s="12">
        <v>703</v>
      </c>
      <c r="F301" s="12">
        <v>0</v>
      </c>
      <c r="G301" s="12">
        <v>20594</v>
      </c>
      <c r="H301" s="10"/>
      <c r="I301" s="10"/>
      <c r="J301" s="18"/>
      <c r="K301" s="10"/>
    </row>
    <row r="302" spans="1:11" ht="12.75">
      <c r="A302" s="15">
        <v>1524</v>
      </c>
      <c r="B302" s="7" t="s">
        <v>287</v>
      </c>
      <c r="C302" s="13">
        <v>13994</v>
      </c>
      <c r="D302" s="13">
        <v>14236.127363</v>
      </c>
      <c r="E302" s="13">
        <v>148</v>
      </c>
      <c r="F302" s="13">
        <v>0</v>
      </c>
      <c r="G302" s="13">
        <v>28378</v>
      </c>
      <c r="H302" s="10"/>
      <c r="I302" s="10"/>
      <c r="J302" s="18"/>
      <c r="K302" s="10"/>
    </row>
    <row r="303" spans="1:11" ht="12.75">
      <c r="A303" s="14">
        <v>1525</v>
      </c>
      <c r="B303" s="2" t="s">
        <v>288</v>
      </c>
      <c r="C303" s="12">
        <v>34401</v>
      </c>
      <c r="D303" s="12">
        <v>9488.7094097</v>
      </c>
      <c r="E303" s="12">
        <v>-1670</v>
      </c>
      <c r="F303" s="12">
        <v>0</v>
      </c>
      <c r="G303" s="12">
        <v>42220</v>
      </c>
      <c r="H303" s="10"/>
      <c r="I303" s="10"/>
      <c r="J303" s="18"/>
      <c r="K303" s="10"/>
    </row>
    <row r="304" spans="1:11" ht="12.75">
      <c r="A304" s="14">
        <v>1526</v>
      </c>
      <c r="B304" s="2" t="s">
        <v>289</v>
      </c>
      <c r="C304" s="12">
        <v>7522</v>
      </c>
      <c r="D304" s="12">
        <v>6132.9858718</v>
      </c>
      <c r="E304" s="12">
        <v>-58</v>
      </c>
      <c r="F304" s="12">
        <v>0</v>
      </c>
      <c r="G304" s="12">
        <v>13597</v>
      </c>
      <c r="H304" s="10"/>
      <c r="I304" s="10"/>
      <c r="J304" s="18"/>
      <c r="K304" s="10"/>
    </row>
    <row r="305" spans="1:11" ht="12.75">
      <c r="A305" s="15">
        <v>1528</v>
      </c>
      <c r="B305" s="7" t="s">
        <v>290</v>
      </c>
      <c r="C305" s="13">
        <v>54697</v>
      </c>
      <c r="D305" s="13">
        <v>-2482.835309</v>
      </c>
      <c r="E305" s="13">
        <v>-608</v>
      </c>
      <c r="F305" s="13">
        <v>0</v>
      </c>
      <c r="G305" s="13">
        <v>51606</v>
      </c>
      <c r="H305" s="10"/>
      <c r="I305" s="10"/>
      <c r="J305" s="18"/>
      <c r="K305" s="10"/>
    </row>
    <row r="306" spans="1:11" ht="12.75">
      <c r="A306" s="14">
        <v>1529</v>
      </c>
      <c r="B306" s="2" t="s">
        <v>291</v>
      </c>
      <c r="C306" s="12">
        <v>26225</v>
      </c>
      <c r="D306" s="12">
        <v>4200.0380088</v>
      </c>
      <c r="E306" s="12">
        <v>137</v>
      </c>
      <c r="F306" s="12">
        <v>0</v>
      </c>
      <c r="G306" s="12">
        <v>30562</v>
      </c>
      <c r="H306" s="10"/>
      <c r="I306" s="10"/>
      <c r="J306" s="18"/>
      <c r="K306" s="10"/>
    </row>
    <row r="307" spans="1:11" ht="12.75">
      <c r="A307" s="14">
        <v>1531</v>
      </c>
      <c r="B307" s="2" t="s">
        <v>292</v>
      </c>
      <c r="C307" s="12">
        <v>53111</v>
      </c>
      <c r="D307" s="12">
        <v>2296.0806985</v>
      </c>
      <c r="E307" s="12">
        <v>-831</v>
      </c>
      <c r="F307" s="12">
        <v>0</v>
      </c>
      <c r="G307" s="12">
        <v>54576</v>
      </c>
      <c r="H307" s="10"/>
      <c r="I307" s="10"/>
      <c r="J307" s="18"/>
      <c r="K307" s="10"/>
    </row>
    <row r="308" spans="1:11" ht="12.75">
      <c r="A308" s="15">
        <v>1532</v>
      </c>
      <c r="B308" s="7" t="s">
        <v>293</v>
      </c>
      <c r="C308" s="13">
        <v>47300</v>
      </c>
      <c r="D308" s="13">
        <v>-4738.972978</v>
      </c>
      <c r="E308" s="13">
        <v>905</v>
      </c>
      <c r="F308" s="13">
        <v>0</v>
      </c>
      <c r="G308" s="13">
        <v>43466</v>
      </c>
      <c r="H308" s="10"/>
      <c r="I308" s="10"/>
      <c r="J308" s="18"/>
      <c r="K308" s="10"/>
    </row>
    <row r="309" spans="1:11" ht="12.75">
      <c r="A309" s="14">
        <v>1534</v>
      </c>
      <c r="B309" s="2" t="s">
        <v>294</v>
      </c>
      <c r="C309" s="12">
        <v>64504</v>
      </c>
      <c r="D309" s="12">
        <v>14155.713417</v>
      </c>
      <c r="E309" s="12">
        <v>86</v>
      </c>
      <c r="F309" s="12">
        <v>0</v>
      </c>
      <c r="G309" s="12">
        <v>78746</v>
      </c>
      <c r="H309" s="10"/>
      <c r="I309" s="10"/>
      <c r="J309" s="18"/>
      <c r="K309" s="10"/>
    </row>
    <row r="310" spans="1:11" ht="12.75">
      <c r="A310" s="14">
        <v>1535</v>
      </c>
      <c r="B310" s="2" t="s">
        <v>295</v>
      </c>
      <c r="C310" s="12">
        <v>47190</v>
      </c>
      <c r="D310" s="12">
        <v>8049.5372316</v>
      </c>
      <c r="E310" s="12">
        <v>2471</v>
      </c>
      <c r="F310" s="12">
        <v>0</v>
      </c>
      <c r="G310" s="12">
        <v>57711</v>
      </c>
      <c r="H310" s="10"/>
      <c r="I310" s="10"/>
      <c r="J310" s="18"/>
      <c r="K310" s="10"/>
    </row>
    <row r="311" spans="1:11" ht="12.75">
      <c r="A311" s="15">
        <v>1539</v>
      </c>
      <c r="B311" s="7" t="s">
        <v>296</v>
      </c>
      <c r="C311" s="13">
        <v>54220</v>
      </c>
      <c r="D311" s="13">
        <v>26037.71958</v>
      </c>
      <c r="E311" s="13">
        <v>-92</v>
      </c>
      <c r="F311" s="13">
        <v>0</v>
      </c>
      <c r="G311" s="13">
        <v>80166</v>
      </c>
      <c r="H311" s="10"/>
      <c r="I311" s="10"/>
      <c r="J311" s="18"/>
      <c r="K311" s="10"/>
    </row>
    <row r="312" spans="1:11" ht="12.75">
      <c r="A312" s="14">
        <v>1543</v>
      </c>
      <c r="B312" s="2" t="s">
        <v>297</v>
      </c>
      <c r="C312" s="12">
        <v>23859</v>
      </c>
      <c r="D312" s="12">
        <v>15895.586142</v>
      </c>
      <c r="E312" s="12">
        <v>-79</v>
      </c>
      <c r="F312" s="12">
        <v>0</v>
      </c>
      <c r="G312" s="12">
        <v>39676</v>
      </c>
      <c r="H312" s="10"/>
      <c r="I312" s="10"/>
      <c r="J312" s="18"/>
      <c r="K312" s="10"/>
    </row>
    <row r="313" spans="1:11" ht="12.75">
      <c r="A313" s="14">
        <v>1545</v>
      </c>
      <c r="B313" s="2" t="s">
        <v>298</v>
      </c>
      <c r="C313" s="12">
        <v>14369</v>
      </c>
      <c r="D313" s="12">
        <v>9092.8031245</v>
      </c>
      <c r="E313" s="12">
        <v>-38</v>
      </c>
      <c r="F313" s="12">
        <v>0</v>
      </c>
      <c r="G313" s="12">
        <v>23424</v>
      </c>
      <c r="H313" s="10"/>
      <c r="I313" s="10"/>
      <c r="J313" s="18"/>
      <c r="K313" s="10"/>
    </row>
    <row r="314" spans="1:11" ht="12.75">
      <c r="A314" s="15">
        <v>1546</v>
      </c>
      <c r="B314" s="7" t="s">
        <v>299</v>
      </c>
      <c r="C314" s="13">
        <v>9586</v>
      </c>
      <c r="D314" s="13">
        <v>8306.1604085</v>
      </c>
      <c r="E314" s="13">
        <v>-144</v>
      </c>
      <c r="F314" s="13">
        <v>0</v>
      </c>
      <c r="G314" s="13">
        <v>17748</v>
      </c>
      <c r="H314" s="10"/>
      <c r="I314" s="10"/>
      <c r="J314" s="18"/>
      <c r="K314" s="10"/>
    </row>
    <row r="315" spans="1:11" ht="12.75">
      <c r="A315" s="14">
        <v>1547</v>
      </c>
      <c r="B315" s="2" t="s">
        <v>300</v>
      </c>
      <c r="C315" s="12">
        <v>22229</v>
      </c>
      <c r="D315" s="12">
        <v>8947.4754961</v>
      </c>
      <c r="E315" s="12">
        <v>233</v>
      </c>
      <c r="F315" s="12">
        <v>0</v>
      </c>
      <c r="G315" s="12">
        <v>31409</v>
      </c>
      <c r="H315" s="10"/>
      <c r="I315" s="10"/>
      <c r="J315" s="18"/>
      <c r="K315" s="10"/>
    </row>
    <row r="316" spans="1:11" ht="12.75">
      <c r="A316" s="14">
        <v>1548</v>
      </c>
      <c r="B316" s="2" t="s">
        <v>301</v>
      </c>
      <c r="C316" s="12">
        <v>65738</v>
      </c>
      <c r="D316" s="12">
        <v>12428.29527</v>
      </c>
      <c r="E316" s="12">
        <v>-587</v>
      </c>
      <c r="F316" s="12">
        <v>0</v>
      </c>
      <c r="G316" s="12">
        <v>77579</v>
      </c>
      <c r="H316" s="10"/>
      <c r="I316" s="10"/>
      <c r="J316" s="18"/>
      <c r="K316" s="10"/>
    </row>
    <row r="317" spans="1:11" ht="12.75">
      <c r="A317" s="15">
        <v>1551</v>
      </c>
      <c r="B317" s="7" t="s">
        <v>302</v>
      </c>
      <c r="C317" s="13">
        <v>24036</v>
      </c>
      <c r="D317" s="13">
        <v>4380.2057349</v>
      </c>
      <c r="E317" s="13">
        <v>305</v>
      </c>
      <c r="F317" s="13">
        <v>0</v>
      </c>
      <c r="G317" s="13">
        <v>28721</v>
      </c>
      <c r="H317" s="10"/>
      <c r="I317" s="10"/>
      <c r="J317" s="18"/>
      <c r="K317" s="10"/>
    </row>
    <row r="318" spans="1:11" ht="12.75">
      <c r="A318" s="14">
        <v>1554</v>
      </c>
      <c r="B318" s="2" t="s">
        <v>303</v>
      </c>
      <c r="C318" s="12">
        <v>39888</v>
      </c>
      <c r="D318" s="12">
        <v>12702.771913</v>
      </c>
      <c r="E318" s="12">
        <v>1102</v>
      </c>
      <c r="F318" s="12">
        <v>0</v>
      </c>
      <c r="G318" s="12">
        <v>53693</v>
      </c>
      <c r="H318" s="10"/>
      <c r="I318" s="10"/>
      <c r="J318" s="18"/>
      <c r="K318" s="10"/>
    </row>
    <row r="319" spans="1:11" ht="12.75">
      <c r="A319" s="14">
        <v>1556</v>
      </c>
      <c r="B319" s="2" t="s">
        <v>304</v>
      </c>
      <c r="C319" s="12">
        <v>38316</v>
      </c>
      <c r="D319" s="12">
        <v>3869.4455144</v>
      </c>
      <c r="E319" s="12">
        <v>95</v>
      </c>
      <c r="F319" s="12">
        <v>0</v>
      </c>
      <c r="G319" s="12">
        <v>42280</v>
      </c>
      <c r="H319" s="10"/>
      <c r="I319" s="10"/>
      <c r="J319" s="18"/>
      <c r="K319" s="10"/>
    </row>
    <row r="320" spans="1:11" ht="12.75">
      <c r="A320" s="15">
        <v>1557</v>
      </c>
      <c r="B320" s="7" t="s">
        <v>305</v>
      </c>
      <c r="C320" s="13">
        <v>19298</v>
      </c>
      <c r="D320" s="13">
        <v>12050.678546</v>
      </c>
      <c r="E320" s="13">
        <v>197</v>
      </c>
      <c r="F320" s="13">
        <v>0</v>
      </c>
      <c r="G320" s="13">
        <v>31546</v>
      </c>
      <c r="H320" s="10"/>
      <c r="I320" s="10"/>
      <c r="J320" s="18"/>
      <c r="K320" s="10"/>
    </row>
    <row r="321" spans="1:11" ht="12.75">
      <c r="A321" s="14">
        <v>1560</v>
      </c>
      <c r="B321" s="2" t="s">
        <v>306</v>
      </c>
      <c r="C321" s="12">
        <v>23110</v>
      </c>
      <c r="D321" s="12">
        <v>20472.115099</v>
      </c>
      <c r="E321" s="12">
        <v>-137</v>
      </c>
      <c r="F321" s="12">
        <v>0</v>
      </c>
      <c r="G321" s="12">
        <v>43445</v>
      </c>
      <c r="H321" s="10"/>
      <c r="I321" s="10"/>
      <c r="J321" s="18"/>
      <c r="K321" s="10"/>
    </row>
    <row r="322" spans="1:11" ht="12.75">
      <c r="A322" s="14">
        <v>1563</v>
      </c>
      <c r="B322" s="2" t="s">
        <v>307</v>
      </c>
      <c r="C322" s="12">
        <v>54022</v>
      </c>
      <c r="D322" s="12">
        <v>5101.9397599</v>
      </c>
      <c r="E322" s="12">
        <v>-1107</v>
      </c>
      <c r="F322" s="12">
        <v>0</v>
      </c>
      <c r="G322" s="12">
        <v>58017</v>
      </c>
      <c r="H322" s="10"/>
      <c r="I322" s="10"/>
      <c r="J322" s="18"/>
      <c r="K322" s="10"/>
    </row>
    <row r="323" spans="1:11" ht="12.75">
      <c r="A323" s="15">
        <v>1566</v>
      </c>
      <c r="B323" s="7" t="s">
        <v>308</v>
      </c>
      <c r="C323" s="13">
        <v>45794</v>
      </c>
      <c r="D323" s="13">
        <v>19557.703343</v>
      </c>
      <c r="E323" s="13">
        <v>-545</v>
      </c>
      <c r="F323" s="13">
        <v>0</v>
      </c>
      <c r="G323" s="13">
        <v>64807</v>
      </c>
      <c r="H323" s="10"/>
      <c r="I323" s="10"/>
      <c r="J323" s="18"/>
      <c r="K323" s="10"/>
    </row>
    <row r="324" spans="1:11" ht="12.75">
      <c r="A324" s="14">
        <v>1567</v>
      </c>
      <c r="B324" s="2" t="s">
        <v>309</v>
      </c>
      <c r="C324" s="12">
        <v>15661</v>
      </c>
      <c r="D324" s="12">
        <v>11262.448616</v>
      </c>
      <c r="E324" s="12">
        <v>253</v>
      </c>
      <c r="F324" s="12">
        <v>0</v>
      </c>
      <c r="G324" s="12">
        <v>27176</v>
      </c>
      <c r="H324" s="10"/>
      <c r="I324" s="10"/>
      <c r="J324" s="18"/>
      <c r="K324" s="10"/>
    </row>
    <row r="325" spans="1:11" ht="12.75">
      <c r="A325" s="14">
        <v>1569</v>
      </c>
      <c r="B325" s="2" t="s">
        <v>310</v>
      </c>
      <c r="C325" s="12">
        <v>19849</v>
      </c>
      <c r="D325" s="12">
        <v>14393.986548</v>
      </c>
      <c r="E325" s="12">
        <v>-220</v>
      </c>
      <c r="F325" s="12">
        <v>0</v>
      </c>
      <c r="G325" s="12">
        <v>34023</v>
      </c>
      <c r="H325" s="10"/>
      <c r="I325" s="10"/>
      <c r="J325" s="18"/>
      <c r="K325" s="10"/>
    </row>
    <row r="326" spans="1:11" ht="12.75">
      <c r="A326" s="15">
        <v>1571</v>
      </c>
      <c r="B326" s="7" t="s">
        <v>311</v>
      </c>
      <c r="C326" s="13">
        <v>12855</v>
      </c>
      <c r="D326" s="13">
        <v>12412.578373</v>
      </c>
      <c r="E326" s="13">
        <v>294</v>
      </c>
      <c r="F326" s="13">
        <v>0</v>
      </c>
      <c r="G326" s="13">
        <v>25562</v>
      </c>
      <c r="H326" s="10"/>
      <c r="I326" s="10"/>
      <c r="J326" s="18"/>
      <c r="K326" s="10"/>
    </row>
    <row r="327" spans="1:11" ht="12.75">
      <c r="A327" s="14">
        <v>1572</v>
      </c>
      <c r="B327" s="2" t="s">
        <v>312</v>
      </c>
      <c r="C327" s="12">
        <v>7676</v>
      </c>
      <c r="D327" s="12">
        <v>8976.6506884</v>
      </c>
      <c r="E327" s="12">
        <v>-95</v>
      </c>
      <c r="F327" s="12">
        <v>0</v>
      </c>
      <c r="G327" s="12">
        <v>16558</v>
      </c>
      <c r="H327" s="10"/>
      <c r="I327" s="10"/>
      <c r="J327" s="18"/>
      <c r="K327" s="10"/>
    </row>
    <row r="328" spans="1:11" ht="12.75">
      <c r="A328" s="14">
        <v>1573</v>
      </c>
      <c r="B328" s="2" t="s">
        <v>313</v>
      </c>
      <c r="C328" s="12">
        <v>17109</v>
      </c>
      <c r="D328" s="12">
        <v>12293.583061</v>
      </c>
      <c r="E328" s="12">
        <v>-502</v>
      </c>
      <c r="F328" s="12">
        <v>0</v>
      </c>
      <c r="G328" s="12">
        <v>28901</v>
      </c>
      <c r="H328" s="10"/>
      <c r="I328" s="10"/>
      <c r="J328" s="18"/>
      <c r="K328" s="10"/>
    </row>
    <row r="329" spans="1:11" ht="13.5" thickBot="1">
      <c r="A329" s="16" t="s">
        <v>314</v>
      </c>
      <c r="B329" s="8"/>
      <c r="C329" s="11">
        <f>SUM(C291:C328)</f>
        <v>1791329</v>
      </c>
      <c r="D329" s="11">
        <f>SUM(D291:D328)</f>
        <v>275564.2080473</v>
      </c>
      <c r="E329" s="11">
        <f>SUM(E291:E328)</f>
        <v>-8111</v>
      </c>
      <c r="F329" s="11">
        <f>SUM(F291:F328)</f>
        <v>0</v>
      </c>
      <c r="G329" s="11">
        <f>SUM(G291:G328)</f>
        <v>2058784</v>
      </c>
      <c r="H329" s="10"/>
      <c r="I329" s="10"/>
      <c r="J329" s="24"/>
      <c r="K329" s="10"/>
    </row>
    <row r="330" spans="1:11" ht="12.75">
      <c r="A330" s="14"/>
      <c r="H330" s="10"/>
      <c r="I330" s="10"/>
      <c r="J330" s="18"/>
      <c r="K330" s="10"/>
    </row>
    <row r="331" spans="1:11" ht="12.75">
      <c r="A331" s="14">
        <v>1601</v>
      </c>
      <c r="B331" s="2" t="s">
        <v>315</v>
      </c>
      <c r="C331" s="12">
        <v>1112224</v>
      </c>
      <c r="D331" s="12">
        <v>-298983.0493</v>
      </c>
      <c r="E331" s="12">
        <v>2630</v>
      </c>
      <c r="F331" s="12">
        <v>2943</v>
      </c>
      <c r="G331" s="12">
        <v>818814</v>
      </c>
      <c r="H331" s="10"/>
      <c r="I331" s="10"/>
      <c r="J331" s="18"/>
      <c r="K331" s="10"/>
    </row>
    <row r="332" spans="1:11" ht="12.75">
      <c r="A332" s="14">
        <v>1612</v>
      </c>
      <c r="B332" s="2" t="s">
        <v>316</v>
      </c>
      <c r="C332" s="12">
        <v>31426</v>
      </c>
      <c r="D332" s="12">
        <v>3312.9999344</v>
      </c>
      <c r="E332" s="12">
        <v>55</v>
      </c>
      <c r="F332" s="12">
        <v>0</v>
      </c>
      <c r="G332" s="12">
        <v>34794</v>
      </c>
      <c r="H332" s="10"/>
      <c r="I332" s="10"/>
      <c r="J332" s="18"/>
      <c r="K332" s="10"/>
    </row>
    <row r="333" spans="1:11" ht="12.75">
      <c r="A333" s="15">
        <v>1613</v>
      </c>
      <c r="B333" s="7" t="s">
        <v>317</v>
      </c>
      <c r="C333" s="13">
        <v>7757</v>
      </c>
      <c r="D333" s="13">
        <v>12176.157875</v>
      </c>
      <c r="E333" s="13">
        <v>-183</v>
      </c>
      <c r="F333" s="13">
        <v>0</v>
      </c>
      <c r="G333" s="13">
        <v>19750</v>
      </c>
      <c r="H333" s="10"/>
      <c r="I333" s="10"/>
      <c r="J333" s="18"/>
      <c r="K333" s="10"/>
    </row>
    <row r="334" spans="1:11" ht="12.75">
      <c r="A334" s="14">
        <v>1617</v>
      </c>
      <c r="B334" s="2" t="s">
        <v>318</v>
      </c>
      <c r="C334" s="12">
        <v>29758</v>
      </c>
      <c r="D334" s="12">
        <v>19464.014149</v>
      </c>
      <c r="E334" s="12">
        <v>4457</v>
      </c>
      <c r="F334" s="12">
        <v>0</v>
      </c>
      <c r="G334" s="12">
        <v>53679</v>
      </c>
      <c r="H334" s="10"/>
      <c r="I334" s="10"/>
      <c r="J334" s="18"/>
      <c r="K334" s="10"/>
    </row>
    <row r="335" spans="1:11" ht="12.75">
      <c r="A335" s="14">
        <v>1620</v>
      </c>
      <c r="B335" s="2" t="s">
        <v>319</v>
      </c>
      <c r="C335" s="12">
        <v>30170</v>
      </c>
      <c r="D335" s="12">
        <v>16493.61104</v>
      </c>
      <c r="E335" s="12">
        <v>-1970</v>
      </c>
      <c r="F335" s="12">
        <v>0</v>
      </c>
      <c r="G335" s="12">
        <v>44694</v>
      </c>
      <c r="H335" s="10"/>
      <c r="I335" s="10"/>
      <c r="J335" s="18"/>
      <c r="K335" s="10"/>
    </row>
    <row r="336" spans="1:11" ht="12.75">
      <c r="A336" s="15">
        <v>1621</v>
      </c>
      <c r="B336" s="7" t="s">
        <v>320</v>
      </c>
      <c r="C336" s="13">
        <v>37354</v>
      </c>
      <c r="D336" s="13">
        <v>3954.3196504</v>
      </c>
      <c r="E336" s="13">
        <v>-236</v>
      </c>
      <c r="F336" s="13">
        <v>0</v>
      </c>
      <c r="G336" s="13">
        <v>41072</v>
      </c>
      <c r="H336" s="10"/>
      <c r="I336" s="10"/>
      <c r="J336" s="18"/>
      <c r="K336" s="10"/>
    </row>
    <row r="337" spans="1:11" ht="12.75">
      <c r="A337" s="14">
        <v>1622</v>
      </c>
      <c r="B337" s="2" t="s">
        <v>321</v>
      </c>
      <c r="C337" s="12">
        <v>13274</v>
      </c>
      <c r="D337" s="12">
        <v>16733.168911</v>
      </c>
      <c r="E337" s="12">
        <v>-129</v>
      </c>
      <c r="F337" s="12">
        <v>0</v>
      </c>
      <c r="G337" s="12">
        <v>29878</v>
      </c>
      <c r="H337" s="10"/>
      <c r="I337" s="10"/>
      <c r="J337" s="18"/>
      <c r="K337" s="10"/>
    </row>
    <row r="338" spans="1:11" ht="12.75">
      <c r="A338" s="14">
        <v>1624</v>
      </c>
      <c r="B338" s="2" t="s">
        <v>322</v>
      </c>
      <c r="C338" s="12">
        <v>47374</v>
      </c>
      <c r="D338" s="12">
        <v>19424.24898</v>
      </c>
      <c r="E338" s="12">
        <v>-136</v>
      </c>
      <c r="F338" s="12">
        <v>0</v>
      </c>
      <c r="G338" s="12">
        <v>66662</v>
      </c>
      <c r="H338" s="10"/>
      <c r="I338" s="10"/>
      <c r="J338" s="18"/>
      <c r="K338" s="10"/>
    </row>
    <row r="339" spans="1:11" ht="12.75">
      <c r="A339" s="15">
        <v>1627</v>
      </c>
      <c r="B339" s="7" t="s">
        <v>323</v>
      </c>
      <c r="C339" s="13">
        <v>34357</v>
      </c>
      <c r="D339" s="13">
        <v>11900.157025</v>
      </c>
      <c r="E339" s="13">
        <v>1168</v>
      </c>
      <c r="F339" s="13">
        <v>0</v>
      </c>
      <c r="G339" s="13">
        <v>47425</v>
      </c>
      <c r="H339" s="10"/>
      <c r="I339" s="10"/>
      <c r="J339" s="18"/>
      <c r="K339" s="10"/>
    </row>
    <row r="340" spans="1:11" ht="12.75">
      <c r="A340" s="14">
        <v>1630</v>
      </c>
      <c r="B340" s="2" t="s">
        <v>324</v>
      </c>
      <c r="C340" s="12">
        <v>24697</v>
      </c>
      <c r="D340" s="12">
        <v>15142.25384</v>
      </c>
      <c r="E340" s="12">
        <v>-254</v>
      </c>
      <c r="F340" s="12">
        <v>0</v>
      </c>
      <c r="G340" s="12">
        <v>39585</v>
      </c>
      <c r="H340" s="10"/>
      <c r="I340" s="10"/>
      <c r="J340" s="18"/>
      <c r="K340" s="10"/>
    </row>
    <row r="341" spans="1:11" ht="12.75">
      <c r="A341" s="14">
        <v>1632</v>
      </c>
      <c r="B341" s="2" t="s">
        <v>325</v>
      </c>
      <c r="C341" s="12">
        <v>8161</v>
      </c>
      <c r="D341" s="12">
        <v>12479.336495</v>
      </c>
      <c r="E341" s="12">
        <v>200</v>
      </c>
      <c r="F341" s="12">
        <v>0</v>
      </c>
      <c r="G341" s="12">
        <v>20840</v>
      </c>
      <c r="H341" s="10"/>
      <c r="I341" s="10"/>
      <c r="J341" s="18"/>
      <c r="K341" s="10"/>
    </row>
    <row r="342" spans="1:11" ht="12.75">
      <c r="A342" s="15">
        <v>1633</v>
      </c>
      <c r="B342" s="7" t="s">
        <v>326</v>
      </c>
      <c r="C342" s="13">
        <v>8462</v>
      </c>
      <c r="D342" s="13">
        <v>11189.084629</v>
      </c>
      <c r="E342" s="13">
        <v>-435</v>
      </c>
      <c r="F342" s="13">
        <v>0</v>
      </c>
      <c r="G342" s="13">
        <v>19216</v>
      </c>
      <c r="H342" s="10"/>
      <c r="I342" s="10"/>
      <c r="J342" s="18"/>
      <c r="K342" s="10"/>
    </row>
    <row r="343" spans="1:11" ht="12.75">
      <c r="A343" s="14">
        <v>1634</v>
      </c>
      <c r="B343" s="2" t="s">
        <v>327</v>
      </c>
      <c r="C343" s="12">
        <v>46859</v>
      </c>
      <c r="D343" s="12">
        <v>8222.8639308</v>
      </c>
      <c r="E343" s="12">
        <v>-141</v>
      </c>
      <c r="F343" s="12">
        <v>0</v>
      </c>
      <c r="G343" s="12">
        <v>54941</v>
      </c>
      <c r="H343" s="10"/>
      <c r="I343" s="10"/>
      <c r="J343" s="18"/>
      <c r="K343" s="10"/>
    </row>
    <row r="344" spans="1:11" ht="12.75">
      <c r="A344" s="14">
        <v>1635</v>
      </c>
      <c r="B344" s="2" t="s">
        <v>328</v>
      </c>
      <c r="C344" s="12">
        <v>19650</v>
      </c>
      <c r="D344" s="12">
        <v>15854.30635</v>
      </c>
      <c r="E344" s="12">
        <v>-174</v>
      </c>
      <c r="F344" s="12">
        <v>0</v>
      </c>
      <c r="G344" s="12">
        <v>35330</v>
      </c>
      <c r="H344" s="10"/>
      <c r="I344" s="10"/>
      <c r="J344" s="18"/>
      <c r="K344" s="10"/>
    </row>
    <row r="345" spans="1:11" ht="12.75">
      <c r="A345" s="15">
        <v>1636</v>
      </c>
      <c r="B345" s="7" t="s">
        <v>329</v>
      </c>
      <c r="C345" s="13">
        <v>29347</v>
      </c>
      <c r="D345" s="13">
        <v>19894.887267</v>
      </c>
      <c r="E345" s="13">
        <v>-818</v>
      </c>
      <c r="F345" s="13">
        <v>0</v>
      </c>
      <c r="G345" s="13">
        <v>48424</v>
      </c>
      <c r="H345" s="10"/>
      <c r="I345" s="10"/>
      <c r="J345" s="18"/>
      <c r="K345" s="10"/>
    </row>
    <row r="346" spans="1:11" ht="12.75">
      <c r="A346" s="14">
        <v>1638</v>
      </c>
      <c r="B346" s="2" t="s">
        <v>330</v>
      </c>
      <c r="C346" s="12">
        <v>76258</v>
      </c>
      <c r="D346" s="12">
        <v>5602.5762329</v>
      </c>
      <c r="E346" s="12">
        <v>-679</v>
      </c>
      <c r="F346" s="12">
        <v>0</v>
      </c>
      <c r="G346" s="12">
        <v>81182</v>
      </c>
      <c r="H346" s="10"/>
      <c r="I346" s="10"/>
      <c r="J346" s="18"/>
      <c r="K346" s="10"/>
    </row>
    <row r="347" spans="1:11" ht="12.75">
      <c r="A347" s="14">
        <v>1640</v>
      </c>
      <c r="B347" s="2" t="s">
        <v>331</v>
      </c>
      <c r="C347" s="12">
        <v>41115</v>
      </c>
      <c r="D347" s="12">
        <v>17048.431087</v>
      </c>
      <c r="E347" s="12">
        <v>-1137</v>
      </c>
      <c r="F347" s="12">
        <v>0</v>
      </c>
      <c r="G347" s="12">
        <v>57026</v>
      </c>
      <c r="H347" s="10"/>
      <c r="I347" s="10"/>
      <c r="J347" s="18"/>
      <c r="K347" s="10"/>
    </row>
    <row r="348" spans="1:11" ht="12.75">
      <c r="A348" s="15">
        <v>1644</v>
      </c>
      <c r="B348" s="7" t="s">
        <v>332</v>
      </c>
      <c r="C348" s="13">
        <v>16110</v>
      </c>
      <c r="D348" s="13">
        <v>14312.777503</v>
      </c>
      <c r="E348" s="13">
        <v>631</v>
      </c>
      <c r="F348" s="13">
        <v>0</v>
      </c>
      <c r="G348" s="13">
        <v>31054</v>
      </c>
      <c r="H348" s="10"/>
      <c r="I348" s="10"/>
      <c r="J348" s="18"/>
      <c r="K348" s="10"/>
    </row>
    <row r="349" spans="1:11" ht="12.75">
      <c r="A349" s="14">
        <v>1648</v>
      </c>
      <c r="B349" s="2" t="s">
        <v>333</v>
      </c>
      <c r="C349" s="12">
        <v>42746</v>
      </c>
      <c r="D349" s="12">
        <v>23752.870442</v>
      </c>
      <c r="E349" s="12">
        <v>-134</v>
      </c>
      <c r="F349" s="12">
        <v>0</v>
      </c>
      <c r="G349" s="12">
        <v>66365</v>
      </c>
      <c r="H349" s="10"/>
      <c r="I349" s="10"/>
      <c r="J349" s="18"/>
      <c r="K349" s="10"/>
    </row>
    <row r="350" spans="1:11" ht="12.75">
      <c r="A350" s="14">
        <v>1653</v>
      </c>
      <c r="B350" s="2" t="s">
        <v>334</v>
      </c>
      <c r="C350" s="12">
        <v>98618</v>
      </c>
      <c r="D350" s="12">
        <v>183.5136851</v>
      </c>
      <c r="E350" s="12">
        <v>1887</v>
      </c>
      <c r="F350" s="12">
        <v>0</v>
      </c>
      <c r="G350" s="12">
        <v>100689</v>
      </c>
      <c r="H350" s="10"/>
      <c r="I350" s="10"/>
      <c r="J350" s="18"/>
      <c r="K350" s="10"/>
    </row>
    <row r="351" spans="1:11" ht="12.75">
      <c r="A351" s="15">
        <v>1657</v>
      </c>
      <c r="B351" s="7" t="s">
        <v>335</v>
      </c>
      <c r="C351" s="13">
        <v>43502</v>
      </c>
      <c r="D351" s="13">
        <v>3409.1950247</v>
      </c>
      <c r="E351" s="13">
        <v>586</v>
      </c>
      <c r="F351" s="13">
        <v>0</v>
      </c>
      <c r="G351" s="13">
        <v>47497</v>
      </c>
      <c r="H351" s="10"/>
      <c r="I351" s="10"/>
      <c r="J351" s="18"/>
      <c r="K351" s="10"/>
    </row>
    <row r="352" spans="1:11" ht="12.75">
      <c r="A352" s="14">
        <v>1662</v>
      </c>
      <c r="B352" s="2" t="s">
        <v>336</v>
      </c>
      <c r="C352" s="12">
        <v>37075</v>
      </c>
      <c r="D352" s="12">
        <v>-8811.766384</v>
      </c>
      <c r="E352" s="12">
        <v>266</v>
      </c>
      <c r="F352" s="12">
        <v>0</v>
      </c>
      <c r="G352" s="12">
        <v>28529</v>
      </c>
      <c r="H352" s="10"/>
      <c r="I352" s="10"/>
      <c r="J352" s="18"/>
      <c r="K352" s="10"/>
    </row>
    <row r="353" spans="1:11" ht="12.75">
      <c r="A353" s="14">
        <v>1663</v>
      </c>
      <c r="B353" s="2" t="s">
        <v>337</v>
      </c>
      <c r="C353" s="12">
        <v>84272</v>
      </c>
      <c r="D353" s="12">
        <v>-19803.20838</v>
      </c>
      <c r="E353" s="12">
        <v>-58</v>
      </c>
      <c r="F353" s="12">
        <v>0</v>
      </c>
      <c r="G353" s="12">
        <v>64411</v>
      </c>
      <c r="H353" s="10"/>
      <c r="I353" s="10"/>
      <c r="J353" s="18"/>
      <c r="K353" s="10"/>
    </row>
    <row r="354" spans="1:11" ht="12.75">
      <c r="A354" s="15">
        <v>1664</v>
      </c>
      <c r="B354" s="7" t="s">
        <v>338</v>
      </c>
      <c r="C354" s="13">
        <v>29097</v>
      </c>
      <c r="D354" s="13">
        <v>16043.758141</v>
      </c>
      <c r="E354" s="13">
        <v>729</v>
      </c>
      <c r="F354" s="13">
        <v>0</v>
      </c>
      <c r="G354" s="13">
        <v>45870</v>
      </c>
      <c r="H354" s="10"/>
      <c r="I354" s="10"/>
      <c r="J354" s="18"/>
      <c r="K354" s="10"/>
    </row>
    <row r="355" spans="1:11" ht="12.75">
      <c r="A355" s="14">
        <v>1665</v>
      </c>
      <c r="B355" s="2" t="s">
        <v>339</v>
      </c>
      <c r="C355" s="12">
        <v>6714</v>
      </c>
      <c r="D355" s="12">
        <v>6955.8564226</v>
      </c>
      <c r="E355" s="12">
        <v>311</v>
      </c>
      <c r="F355" s="12">
        <v>0</v>
      </c>
      <c r="G355" s="12">
        <v>13981</v>
      </c>
      <c r="H355" s="10"/>
      <c r="I355" s="10"/>
      <c r="J355" s="18"/>
      <c r="K355" s="10"/>
    </row>
    <row r="356" spans="1:11" ht="13.5" thickBot="1">
      <c r="A356" s="16" t="s">
        <v>340</v>
      </c>
      <c r="B356" s="8"/>
      <c r="C356" s="11">
        <f>SUM(C331:C355)</f>
        <v>1956377</v>
      </c>
      <c r="D356" s="11">
        <f>SUM(D331:D355)</f>
        <v>-54047.63544910008</v>
      </c>
      <c r="E356" s="11">
        <f>SUM(E331:E355)</f>
        <v>6436</v>
      </c>
      <c r="F356" s="11">
        <f>SUM(F331:F355)</f>
        <v>2943</v>
      </c>
      <c r="G356" s="11">
        <f>SUM(G331:G355)</f>
        <v>1911708</v>
      </c>
      <c r="H356" s="10"/>
      <c r="I356" s="10"/>
      <c r="J356" s="24"/>
      <c r="K356" s="10"/>
    </row>
    <row r="357" spans="1:11" ht="12.75">
      <c r="A357" s="14"/>
      <c r="H357" s="10"/>
      <c r="I357" s="10"/>
      <c r="J357" s="18"/>
      <c r="K357" s="10"/>
    </row>
    <row r="358" spans="1:11" ht="12.75">
      <c r="A358" s="14">
        <v>1702</v>
      </c>
      <c r="B358" s="2" t="s">
        <v>341</v>
      </c>
      <c r="C358" s="12">
        <v>150466</v>
      </c>
      <c r="D358" s="12">
        <v>13137.440763</v>
      </c>
      <c r="E358" s="12">
        <v>4337</v>
      </c>
      <c r="F358" s="12">
        <v>0</v>
      </c>
      <c r="G358" s="12">
        <v>167940</v>
      </c>
      <c r="H358" s="10"/>
      <c r="I358" s="10"/>
      <c r="J358" s="18"/>
      <c r="K358" s="10"/>
    </row>
    <row r="359" spans="1:11" ht="12.75">
      <c r="A359" s="14">
        <v>1703</v>
      </c>
      <c r="B359" s="2" t="s">
        <v>342</v>
      </c>
      <c r="C359" s="12">
        <v>90736</v>
      </c>
      <c r="D359" s="12">
        <v>15984.919204</v>
      </c>
      <c r="E359" s="12">
        <v>-2380</v>
      </c>
      <c r="F359" s="12">
        <v>0</v>
      </c>
      <c r="G359" s="12">
        <v>104341</v>
      </c>
      <c r="H359" s="10"/>
      <c r="I359" s="10"/>
      <c r="J359" s="18"/>
      <c r="K359" s="10"/>
    </row>
    <row r="360" spans="1:11" ht="12.75">
      <c r="A360" s="15">
        <v>1711</v>
      </c>
      <c r="B360" s="7" t="s">
        <v>343</v>
      </c>
      <c r="C360" s="13">
        <v>18798</v>
      </c>
      <c r="D360" s="13">
        <v>14181.660033</v>
      </c>
      <c r="E360" s="13">
        <v>200</v>
      </c>
      <c r="F360" s="13">
        <v>0</v>
      </c>
      <c r="G360" s="13">
        <v>33180</v>
      </c>
      <c r="H360" s="10"/>
      <c r="I360" s="10"/>
      <c r="J360" s="18"/>
      <c r="K360" s="10"/>
    </row>
    <row r="361" spans="1:11" ht="12.75">
      <c r="A361" s="14">
        <v>1714</v>
      </c>
      <c r="B361" s="2" t="s">
        <v>344</v>
      </c>
      <c r="C361" s="12">
        <v>137544</v>
      </c>
      <c r="D361" s="12">
        <v>-1650.808812</v>
      </c>
      <c r="E361" s="12">
        <v>-187</v>
      </c>
      <c r="F361" s="12">
        <v>0</v>
      </c>
      <c r="G361" s="12">
        <v>135706</v>
      </c>
      <c r="H361" s="10"/>
      <c r="I361" s="10"/>
      <c r="J361" s="18"/>
      <c r="K361" s="10"/>
    </row>
    <row r="362" spans="1:11" ht="12.75">
      <c r="A362" s="14">
        <v>1717</v>
      </c>
      <c r="B362" s="2" t="s">
        <v>345</v>
      </c>
      <c r="C362" s="12">
        <v>17961</v>
      </c>
      <c r="D362" s="12">
        <v>9030.4859187</v>
      </c>
      <c r="E362" s="12">
        <v>860</v>
      </c>
      <c r="F362" s="12">
        <v>0</v>
      </c>
      <c r="G362" s="12">
        <v>27851</v>
      </c>
      <c r="H362" s="10"/>
      <c r="I362" s="10"/>
      <c r="J362" s="18"/>
      <c r="K362" s="10"/>
    </row>
    <row r="363" spans="1:11" ht="12.75">
      <c r="A363" s="15">
        <v>1718</v>
      </c>
      <c r="B363" s="7" t="s">
        <v>346</v>
      </c>
      <c r="C363" s="13">
        <v>25946</v>
      </c>
      <c r="D363" s="13">
        <v>15663.509742</v>
      </c>
      <c r="E363" s="13">
        <v>-299</v>
      </c>
      <c r="F363" s="13">
        <v>0</v>
      </c>
      <c r="G363" s="13">
        <v>41311</v>
      </c>
      <c r="H363" s="10"/>
      <c r="I363" s="10"/>
      <c r="J363" s="18"/>
      <c r="K363" s="10"/>
    </row>
    <row r="364" spans="1:11" ht="12.75">
      <c r="A364" s="14">
        <v>1719</v>
      </c>
      <c r="B364" s="2" t="s">
        <v>347</v>
      </c>
      <c r="C364" s="12">
        <v>129082</v>
      </c>
      <c r="D364" s="12">
        <v>2372.0450207</v>
      </c>
      <c r="E364" s="12">
        <v>2484</v>
      </c>
      <c r="F364" s="12">
        <v>0</v>
      </c>
      <c r="G364" s="12">
        <v>133938</v>
      </c>
      <c r="H364" s="10"/>
      <c r="I364" s="10"/>
      <c r="J364" s="18"/>
      <c r="K364" s="10"/>
    </row>
    <row r="365" spans="1:11" ht="12.75">
      <c r="A365" s="14">
        <v>1721</v>
      </c>
      <c r="B365" s="2" t="s">
        <v>348</v>
      </c>
      <c r="C365" s="12">
        <v>100381</v>
      </c>
      <c r="D365" s="12">
        <v>10494.045383</v>
      </c>
      <c r="E365" s="12">
        <v>342</v>
      </c>
      <c r="F365" s="12">
        <v>1031</v>
      </c>
      <c r="G365" s="12">
        <v>112248</v>
      </c>
      <c r="H365" s="10"/>
      <c r="I365" s="10"/>
      <c r="J365" s="18"/>
      <c r="K365" s="10"/>
    </row>
    <row r="366" spans="1:11" ht="12.75">
      <c r="A366" s="15">
        <v>1723</v>
      </c>
      <c r="B366" s="7" t="s">
        <v>349</v>
      </c>
      <c r="C366" s="13">
        <v>6773</v>
      </c>
      <c r="D366" s="13">
        <v>9390.6315125</v>
      </c>
      <c r="E366" s="13">
        <v>295</v>
      </c>
      <c r="F366" s="13">
        <v>0</v>
      </c>
      <c r="G366" s="13">
        <v>16459</v>
      </c>
      <c r="H366" s="10"/>
      <c r="I366" s="10"/>
      <c r="J366" s="18"/>
      <c r="K366" s="10"/>
    </row>
    <row r="367" spans="1:11" ht="12.75">
      <c r="A367" s="14">
        <v>1724</v>
      </c>
      <c r="B367" s="2" t="s">
        <v>350</v>
      </c>
      <c r="C367" s="12">
        <v>19562</v>
      </c>
      <c r="D367" s="12">
        <v>17199.576724</v>
      </c>
      <c r="E367" s="12">
        <v>-468</v>
      </c>
      <c r="F367" s="12">
        <v>0</v>
      </c>
      <c r="G367" s="12">
        <v>36294</v>
      </c>
      <c r="H367" s="10"/>
      <c r="I367" s="10"/>
      <c r="J367" s="18"/>
      <c r="K367" s="10"/>
    </row>
    <row r="368" spans="1:11" ht="12.75">
      <c r="A368" s="14">
        <v>1725</v>
      </c>
      <c r="B368" s="2" t="s">
        <v>351</v>
      </c>
      <c r="C368" s="12">
        <v>13325</v>
      </c>
      <c r="D368" s="12">
        <v>11449.106065</v>
      </c>
      <c r="E368" s="12">
        <v>5</v>
      </c>
      <c r="F368" s="12">
        <v>0</v>
      </c>
      <c r="G368" s="12">
        <v>24779</v>
      </c>
      <c r="H368" s="10"/>
      <c r="I368" s="10"/>
      <c r="J368" s="18"/>
      <c r="K368" s="10"/>
    </row>
    <row r="369" spans="1:11" ht="12.75">
      <c r="A369" s="15">
        <v>1729</v>
      </c>
      <c r="B369" s="7" t="s">
        <v>352</v>
      </c>
      <c r="C369" s="13">
        <v>43003</v>
      </c>
      <c r="D369" s="13">
        <v>12184.18136</v>
      </c>
      <c r="E369" s="13">
        <v>428</v>
      </c>
      <c r="F369" s="13">
        <v>0</v>
      </c>
      <c r="G369" s="13">
        <v>55615</v>
      </c>
      <c r="H369" s="10"/>
      <c r="I369" s="10"/>
      <c r="J369" s="18"/>
      <c r="K369" s="10"/>
    </row>
    <row r="370" spans="1:11" ht="12.75">
      <c r="A370" s="14">
        <v>1736</v>
      </c>
      <c r="B370" s="2" t="s">
        <v>353</v>
      </c>
      <c r="C370" s="12">
        <v>17153</v>
      </c>
      <c r="D370" s="12">
        <v>10511.901116</v>
      </c>
      <c r="E370" s="12">
        <v>427</v>
      </c>
      <c r="F370" s="12">
        <v>0</v>
      </c>
      <c r="G370" s="12">
        <v>28092</v>
      </c>
      <c r="H370" s="10"/>
      <c r="I370" s="10"/>
      <c r="J370" s="18"/>
      <c r="K370" s="10"/>
    </row>
    <row r="371" spans="1:11" ht="12.75">
      <c r="A371" s="14">
        <v>1738</v>
      </c>
      <c r="B371" s="2" t="s">
        <v>354</v>
      </c>
      <c r="C371" s="12">
        <v>11445</v>
      </c>
      <c r="D371" s="12">
        <v>13162.801386</v>
      </c>
      <c r="E371" s="12">
        <v>-277</v>
      </c>
      <c r="F371" s="12">
        <v>0</v>
      </c>
      <c r="G371" s="12">
        <v>24331</v>
      </c>
      <c r="H371" s="10"/>
      <c r="I371" s="10"/>
      <c r="J371" s="18"/>
      <c r="K371" s="10"/>
    </row>
    <row r="372" spans="1:11" ht="12.75">
      <c r="A372" s="15">
        <v>1739</v>
      </c>
      <c r="B372" s="7" t="s">
        <v>355</v>
      </c>
      <c r="C372" s="13">
        <v>4136</v>
      </c>
      <c r="D372" s="13">
        <v>5336.9989155</v>
      </c>
      <c r="E372" s="13">
        <v>-55</v>
      </c>
      <c r="F372" s="13">
        <v>0</v>
      </c>
      <c r="G372" s="13">
        <v>9418</v>
      </c>
      <c r="H372" s="10"/>
      <c r="I372" s="10"/>
      <c r="J372" s="18"/>
      <c r="K372" s="10"/>
    </row>
    <row r="373" spans="1:11" ht="12.75">
      <c r="A373" s="14">
        <v>1740</v>
      </c>
      <c r="B373" s="2" t="s">
        <v>356</v>
      </c>
      <c r="C373" s="12">
        <v>7118</v>
      </c>
      <c r="D373" s="12">
        <v>11115.936977</v>
      </c>
      <c r="E373" s="12">
        <v>-429</v>
      </c>
      <c r="F373" s="12">
        <v>0</v>
      </c>
      <c r="G373" s="12">
        <v>17805</v>
      </c>
      <c r="H373" s="10"/>
      <c r="I373" s="10"/>
      <c r="J373" s="18"/>
      <c r="K373" s="10"/>
    </row>
    <row r="374" spans="1:11" ht="12.75">
      <c r="A374" s="14">
        <v>1742</v>
      </c>
      <c r="B374" s="2" t="s">
        <v>357</v>
      </c>
      <c r="C374" s="12">
        <v>19011</v>
      </c>
      <c r="D374" s="12">
        <v>15038.377604</v>
      </c>
      <c r="E374" s="12">
        <v>-11</v>
      </c>
      <c r="F374" s="12">
        <v>0</v>
      </c>
      <c r="G374" s="12">
        <v>34038</v>
      </c>
      <c r="H374" s="10"/>
      <c r="I374" s="10"/>
      <c r="J374" s="18"/>
      <c r="K374" s="10"/>
    </row>
    <row r="375" spans="1:11" ht="12.75">
      <c r="A375" s="15">
        <v>1743</v>
      </c>
      <c r="B375" s="7" t="s">
        <v>358</v>
      </c>
      <c r="C375" s="13">
        <v>9608</v>
      </c>
      <c r="D375" s="13">
        <v>10385.464364</v>
      </c>
      <c r="E375" s="13">
        <v>142</v>
      </c>
      <c r="F375" s="13">
        <v>0</v>
      </c>
      <c r="G375" s="13">
        <v>20135</v>
      </c>
      <c r="H375" s="10"/>
      <c r="I375" s="10"/>
      <c r="J375" s="18"/>
      <c r="K375" s="10"/>
    </row>
    <row r="376" spans="1:11" ht="12.75">
      <c r="A376" s="14">
        <v>1744</v>
      </c>
      <c r="B376" s="2" t="s">
        <v>359</v>
      </c>
      <c r="C376" s="12">
        <v>26445</v>
      </c>
      <c r="D376" s="12">
        <v>10800.829244</v>
      </c>
      <c r="E376" s="12">
        <v>-170</v>
      </c>
      <c r="F376" s="12">
        <v>0</v>
      </c>
      <c r="G376" s="12">
        <v>37076</v>
      </c>
      <c r="H376" s="10"/>
      <c r="I376" s="10"/>
      <c r="J376" s="18"/>
      <c r="K376" s="10"/>
    </row>
    <row r="377" spans="1:11" ht="12.75">
      <c r="A377" s="14">
        <v>1748</v>
      </c>
      <c r="B377" s="2" t="s">
        <v>360</v>
      </c>
      <c r="C377" s="12">
        <v>5627</v>
      </c>
      <c r="D377" s="12">
        <v>10743.599416</v>
      </c>
      <c r="E377" s="12">
        <v>224</v>
      </c>
      <c r="F377" s="12">
        <v>0</v>
      </c>
      <c r="G377" s="12">
        <v>16595</v>
      </c>
      <c r="H377" s="10"/>
      <c r="I377" s="10"/>
      <c r="J377" s="18"/>
      <c r="K377" s="10"/>
    </row>
    <row r="378" spans="1:11" ht="12.75">
      <c r="A378" s="15">
        <v>1749</v>
      </c>
      <c r="B378" s="7" t="s">
        <v>361</v>
      </c>
      <c r="C378" s="13">
        <v>9212</v>
      </c>
      <c r="D378" s="13">
        <v>12146.252451</v>
      </c>
      <c r="E378" s="13">
        <v>-345</v>
      </c>
      <c r="F378" s="13">
        <v>0</v>
      </c>
      <c r="G378" s="13">
        <v>21013</v>
      </c>
      <c r="H378" s="10"/>
      <c r="I378" s="10"/>
      <c r="J378" s="18"/>
      <c r="K378" s="10"/>
    </row>
    <row r="379" spans="1:11" ht="12.75">
      <c r="A379" s="14">
        <v>1750</v>
      </c>
      <c r="B379" s="2" t="s">
        <v>362</v>
      </c>
      <c r="C379" s="12">
        <v>29016</v>
      </c>
      <c r="D379" s="12">
        <v>10654.348757</v>
      </c>
      <c r="E379" s="12">
        <v>-438</v>
      </c>
      <c r="F379" s="12">
        <v>0</v>
      </c>
      <c r="G379" s="12">
        <v>39232</v>
      </c>
      <c r="H379" s="10"/>
      <c r="I379" s="10"/>
      <c r="J379" s="18"/>
      <c r="K379" s="10"/>
    </row>
    <row r="380" spans="1:11" ht="12.75">
      <c r="A380" s="14">
        <v>1751</v>
      </c>
      <c r="B380" s="2" t="s">
        <v>363</v>
      </c>
      <c r="C380" s="12">
        <v>38911</v>
      </c>
      <c r="D380" s="12">
        <v>22550.32887</v>
      </c>
      <c r="E380" s="12">
        <v>-848</v>
      </c>
      <c r="F380" s="12">
        <v>0</v>
      </c>
      <c r="G380" s="12">
        <v>60613</v>
      </c>
      <c r="H380" s="10"/>
      <c r="I380" s="10"/>
      <c r="J380" s="18"/>
      <c r="K380" s="10"/>
    </row>
    <row r="381" spans="1:11" ht="12.75">
      <c r="A381" s="15">
        <v>1755</v>
      </c>
      <c r="B381" s="7" t="s">
        <v>364</v>
      </c>
      <c r="C381" s="13">
        <v>5025</v>
      </c>
      <c r="D381" s="13">
        <v>6142.1868214</v>
      </c>
      <c r="E381" s="13">
        <v>116</v>
      </c>
      <c r="F381" s="13">
        <v>0</v>
      </c>
      <c r="G381" s="13">
        <v>11283</v>
      </c>
      <c r="H381" s="10"/>
      <c r="I381" s="10"/>
      <c r="J381" s="18"/>
      <c r="K381" s="10"/>
    </row>
    <row r="382" spans="1:11" ht="13.5" thickBot="1">
      <c r="A382" s="16" t="s">
        <v>365</v>
      </c>
      <c r="B382" s="8"/>
      <c r="C382" s="11">
        <f>SUM(C358:C381)</f>
        <v>936284</v>
      </c>
      <c r="D382" s="11">
        <f>SUM(D358:D381)</f>
        <v>268025.8188358</v>
      </c>
      <c r="E382" s="11">
        <f>SUM(E358:E381)</f>
        <v>3953</v>
      </c>
      <c r="F382" s="11">
        <f>SUM(F358:F381)</f>
        <v>1031</v>
      </c>
      <c r="G382" s="11">
        <f>SUM(G358:G381)</f>
        <v>1209293</v>
      </c>
      <c r="H382" s="10"/>
      <c r="I382" s="10"/>
      <c r="J382" s="24"/>
      <c r="K382" s="10"/>
    </row>
    <row r="383" spans="1:11" ht="12.75">
      <c r="A383" s="14"/>
      <c r="H383" s="10"/>
      <c r="I383" s="10"/>
      <c r="J383" s="18"/>
      <c r="K383" s="10"/>
    </row>
    <row r="384" spans="1:11" ht="12.75">
      <c r="A384" s="14">
        <v>1804</v>
      </c>
      <c r="B384" s="2" t="s">
        <v>366</v>
      </c>
      <c r="C384" s="12">
        <v>306764</v>
      </c>
      <c r="D384" s="12">
        <v>-112342.9715</v>
      </c>
      <c r="E384" s="12">
        <v>-226</v>
      </c>
      <c r="F384" s="12">
        <v>0</v>
      </c>
      <c r="G384" s="12">
        <v>194195</v>
      </c>
      <c r="H384" s="10"/>
      <c r="I384" s="10"/>
      <c r="J384" s="18"/>
      <c r="K384" s="10"/>
    </row>
    <row r="385" spans="1:11" ht="12.75">
      <c r="A385" s="14">
        <v>1805</v>
      </c>
      <c r="B385" s="2" t="s">
        <v>367</v>
      </c>
      <c r="C385" s="12">
        <v>135862</v>
      </c>
      <c r="D385" s="12">
        <v>-2235.06749</v>
      </c>
      <c r="E385" s="12">
        <v>-3123</v>
      </c>
      <c r="F385" s="12">
        <v>0</v>
      </c>
      <c r="G385" s="12">
        <v>130504</v>
      </c>
      <c r="H385" s="10"/>
      <c r="I385" s="10"/>
      <c r="J385" s="18"/>
      <c r="K385" s="10"/>
    </row>
    <row r="386" spans="1:11" ht="12.75">
      <c r="A386" s="15">
        <v>1811</v>
      </c>
      <c r="B386" s="7" t="s">
        <v>368</v>
      </c>
      <c r="C386" s="13">
        <v>13715</v>
      </c>
      <c r="D386" s="13">
        <v>18320.071762</v>
      </c>
      <c r="E386" s="13">
        <v>-365</v>
      </c>
      <c r="F386" s="13">
        <v>0</v>
      </c>
      <c r="G386" s="13">
        <v>31670</v>
      </c>
      <c r="H386" s="10"/>
      <c r="I386" s="10"/>
      <c r="J386" s="18"/>
      <c r="K386" s="10"/>
    </row>
    <row r="387" spans="1:11" ht="12.75">
      <c r="A387" s="14">
        <v>1812</v>
      </c>
      <c r="B387" s="2" t="s">
        <v>369</v>
      </c>
      <c r="C387" s="12">
        <v>15507</v>
      </c>
      <c r="D387" s="12">
        <v>12273.860824</v>
      </c>
      <c r="E387" s="12">
        <v>532</v>
      </c>
      <c r="F387" s="12">
        <v>0</v>
      </c>
      <c r="G387" s="12">
        <v>28313</v>
      </c>
      <c r="H387" s="10"/>
      <c r="I387" s="10"/>
      <c r="J387" s="18"/>
      <c r="K387" s="10"/>
    </row>
    <row r="388" spans="1:11" ht="12.75">
      <c r="A388" s="14">
        <v>1813</v>
      </c>
      <c r="B388" s="2" t="s">
        <v>370</v>
      </c>
      <c r="C388" s="12">
        <v>55329</v>
      </c>
      <c r="D388" s="12">
        <v>22804.787806</v>
      </c>
      <c r="E388" s="12">
        <v>-449</v>
      </c>
      <c r="F388" s="12">
        <v>0</v>
      </c>
      <c r="G388" s="12">
        <v>77685</v>
      </c>
      <c r="H388" s="10"/>
      <c r="I388" s="10"/>
      <c r="J388" s="18"/>
      <c r="K388" s="10"/>
    </row>
    <row r="389" spans="1:11" ht="12.75">
      <c r="A389" s="15">
        <v>1815</v>
      </c>
      <c r="B389" s="7" t="s">
        <v>371</v>
      </c>
      <c r="C389" s="13">
        <v>10225</v>
      </c>
      <c r="D389" s="13">
        <v>12088.164206</v>
      </c>
      <c r="E389" s="13">
        <v>91</v>
      </c>
      <c r="F389" s="13">
        <v>0</v>
      </c>
      <c r="G389" s="13">
        <v>22404</v>
      </c>
      <c r="H389" s="10"/>
      <c r="I389" s="10"/>
      <c r="J389" s="18"/>
      <c r="K389" s="10"/>
    </row>
    <row r="390" spans="1:11" ht="12.75">
      <c r="A390" s="14">
        <v>1816</v>
      </c>
      <c r="B390" s="2" t="s">
        <v>372</v>
      </c>
      <c r="C390" s="12">
        <v>4092</v>
      </c>
      <c r="D390" s="12">
        <v>7301.4867996</v>
      </c>
      <c r="E390" s="12">
        <v>-78</v>
      </c>
      <c r="F390" s="12">
        <v>0</v>
      </c>
      <c r="G390" s="12">
        <v>11315</v>
      </c>
      <c r="H390" s="10"/>
      <c r="I390" s="10"/>
      <c r="J390" s="18"/>
      <c r="K390" s="10"/>
    </row>
    <row r="391" spans="1:11" ht="12.75">
      <c r="A391" s="14">
        <v>1818</v>
      </c>
      <c r="B391" s="2" t="s">
        <v>281</v>
      </c>
      <c r="C391" s="12">
        <v>13480</v>
      </c>
      <c r="D391" s="12">
        <v>12445.798548</v>
      </c>
      <c r="E391" s="12">
        <v>108</v>
      </c>
      <c r="F391" s="12">
        <v>0</v>
      </c>
      <c r="G391" s="12">
        <v>26034</v>
      </c>
      <c r="H391" s="10"/>
      <c r="I391" s="10"/>
      <c r="J391" s="18"/>
      <c r="K391" s="10"/>
    </row>
    <row r="392" spans="1:11" ht="12.75">
      <c r="A392" s="15">
        <v>1820</v>
      </c>
      <c r="B392" s="7" t="s">
        <v>373</v>
      </c>
      <c r="C392" s="13">
        <v>54609</v>
      </c>
      <c r="D392" s="13">
        <v>5973.9786184</v>
      </c>
      <c r="E392" s="13">
        <v>138</v>
      </c>
      <c r="F392" s="13">
        <v>0</v>
      </c>
      <c r="G392" s="13">
        <v>60721</v>
      </c>
      <c r="H392" s="10"/>
      <c r="I392" s="10"/>
      <c r="J392" s="18"/>
      <c r="K392" s="10"/>
    </row>
    <row r="393" spans="1:11" ht="12.75">
      <c r="A393" s="14">
        <v>1822</v>
      </c>
      <c r="B393" s="2" t="s">
        <v>374</v>
      </c>
      <c r="C393" s="12">
        <v>16161</v>
      </c>
      <c r="D393" s="12">
        <v>15961.988851</v>
      </c>
      <c r="E393" s="12">
        <v>336</v>
      </c>
      <c r="F393" s="12">
        <v>0</v>
      </c>
      <c r="G393" s="12">
        <v>32459</v>
      </c>
      <c r="H393" s="10"/>
      <c r="I393" s="10"/>
      <c r="J393" s="18"/>
      <c r="K393" s="10"/>
    </row>
    <row r="394" spans="1:11" ht="12.75">
      <c r="A394" s="14">
        <v>1824</v>
      </c>
      <c r="B394" s="2" t="s">
        <v>375</v>
      </c>
      <c r="C394" s="12">
        <v>99052</v>
      </c>
      <c r="D394" s="12">
        <v>10383.022773</v>
      </c>
      <c r="E394" s="12">
        <v>-282</v>
      </c>
      <c r="F394" s="12">
        <v>0</v>
      </c>
      <c r="G394" s="12">
        <v>109153</v>
      </c>
      <c r="H394" s="10"/>
      <c r="I394" s="10"/>
      <c r="J394" s="18"/>
      <c r="K394" s="10"/>
    </row>
    <row r="395" spans="1:11" ht="12.75">
      <c r="A395" s="15">
        <v>1825</v>
      </c>
      <c r="B395" s="7" t="s">
        <v>376</v>
      </c>
      <c r="C395" s="13">
        <v>11526</v>
      </c>
      <c r="D395" s="13">
        <v>12133.884179</v>
      </c>
      <c r="E395" s="13">
        <v>-642</v>
      </c>
      <c r="F395" s="13">
        <v>0</v>
      </c>
      <c r="G395" s="13">
        <v>23018</v>
      </c>
      <c r="H395" s="10"/>
      <c r="I395" s="10"/>
      <c r="J395" s="18"/>
      <c r="K395" s="10"/>
    </row>
    <row r="396" spans="1:11" ht="12.75">
      <c r="A396" s="14">
        <v>1826</v>
      </c>
      <c r="B396" s="2" t="s">
        <v>377</v>
      </c>
      <c r="C396" s="12">
        <v>11775</v>
      </c>
      <c r="D396" s="12">
        <v>10382.175646</v>
      </c>
      <c r="E396" s="12">
        <v>-176</v>
      </c>
      <c r="F396" s="12">
        <v>0</v>
      </c>
      <c r="G396" s="12">
        <v>21981</v>
      </c>
      <c r="H396" s="10"/>
      <c r="I396" s="10"/>
      <c r="J396" s="18"/>
      <c r="K396" s="10"/>
    </row>
    <row r="397" spans="1:11" ht="12.75">
      <c r="A397" s="14">
        <v>1827</v>
      </c>
      <c r="B397" s="2" t="s">
        <v>378</v>
      </c>
      <c r="C397" s="12">
        <v>11430</v>
      </c>
      <c r="D397" s="12">
        <v>13087.08053</v>
      </c>
      <c r="E397" s="12">
        <v>-337</v>
      </c>
      <c r="F397" s="12">
        <v>0</v>
      </c>
      <c r="G397" s="12">
        <v>24180</v>
      </c>
      <c r="H397" s="10"/>
      <c r="I397" s="10"/>
      <c r="J397" s="18"/>
      <c r="K397" s="10"/>
    </row>
    <row r="398" spans="1:11" ht="12.75">
      <c r="A398" s="15">
        <v>1828</v>
      </c>
      <c r="B398" s="7" t="s">
        <v>379</v>
      </c>
      <c r="C398" s="13">
        <v>13627</v>
      </c>
      <c r="D398" s="13">
        <v>10571.875411</v>
      </c>
      <c r="E398" s="13">
        <v>188</v>
      </c>
      <c r="F398" s="13">
        <v>0</v>
      </c>
      <c r="G398" s="13">
        <v>24387</v>
      </c>
      <c r="H398" s="10"/>
      <c r="I398" s="10"/>
      <c r="J398" s="18"/>
      <c r="K398" s="10"/>
    </row>
    <row r="399" spans="1:11" ht="12.75">
      <c r="A399" s="14">
        <v>1832</v>
      </c>
      <c r="B399" s="2" t="s">
        <v>380</v>
      </c>
      <c r="C399" s="12">
        <v>33644</v>
      </c>
      <c r="D399" s="12">
        <v>20874.134417</v>
      </c>
      <c r="E399" s="12">
        <v>-426</v>
      </c>
      <c r="F399" s="12">
        <v>0</v>
      </c>
      <c r="G399" s="12">
        <v>54092</v>
      </c>
      <c r="H399" s="10"/>
      <c r="I399" s="10"/>
      <c r="J399" s="18"/>
      <c r="K399" s="10"/>
    </row>
    <row r="400" spans="1:11" ht="12.75">
      <c r="A400" s="14">
        <v>1833</v>
      </c>
      <c r="B400" s="2" t="s">
        <v>381</v>
      </c>
      <c r="C400" s="12">
        <v>186218</v>
      </c>
      <c r="D400" s="12">
        <v>-13252.76804</v>
      </c>
      <c r="E400" s="12">
        <v>-698</v>
      </c>
      <c r="F400" s="12">
        <v>0</v>
      </c>
      <c r="G400" s="12">
        <v>172267</v>
      </c>
      <c r="H400" s="10"/>
      <c r="I400" s="10"/>
      <c r="J400" s="18"/>
      <c r="K400" s="10"/>
    </row>
    <row r="401" spans="1:11" ht="12.75">
      <c r="A401" s="15">
        <v>1834</v>
      </c>
      <c r="B401" s="7" t="s">
        <v>382</v>
      </c>
      <c r="C401" s="13">
        <v>15177</v>
      </c>
      <c r="D401" s="13">
        <v>27058.531405</v>
      </c>
      <c r="E401" s="13">
        <v>-3422</v>
      </c>
      <c r="F401" s="13">
        <v>0</v>
      </c>
      <c r="G401" s="13">
        <v>38814</v>
      </c>
      <c r="H401" s="10"/>
      <c r="I401" s="10"/>
      <c r="J401" s="18"/>
      <c r="K401" s="10"/>
    </row>
    <row r="402" spans="1:11" ht="12.75">
      <c r="A402" s="14">
        <v>1835</v>
      </c>
      <c r="B402" s="2" t="s">
        <v>383</v>
      </c>
      <c r="C402" s="12">
        <v>3482</v>
      </c>
      <c r="D402" s="12">
        <v>7984.0694458</v>
      </c>
      <c r="E402" s="12">
        <v>-512</v>
      </c>
      <c r="F402" s="12">
        <v>0</v>
      </c>
      <c r="G402" s="12">
        <v>10954</v>
      </c>
      <c r="H402" s="10"/>
      <c r="I402" s="10"/>
      <c r="J402" s="18"/>
      <c r="K402" s="10"/>
    </row>
    <row r="403" spans="1:11" ht="12.75">
      <c r="A403" s="14">
        <v>1836</v>
      </c>
      <c r="B403" s="2" t="s">
        <v>384</v>
      </c>
      <c r="C403" s="12">
        <v>11085</v>
      </c>
      <c r="D403" s="12">
        <v>19798.348596</v>
      </c>
      <c r="E403" s="12">
        <v>-346</v>
      </c>
      <c r="F403" s="12">
        <v>0</v>
      </c>
      <c r="G403" s="12">
        <v>30537</v>
      </c>
      <c r="H403" s="10"/>
      <c r="I403" s="10"/>
      <c r="J403" s="18"/>
      <c r="K403" s="10"/>
    </row>
    <row r="404" spans="1:11" ht="12.75">
      <c r="A404" s="15">
        <v>1837</v>
      </c>
      <c r="B404" s="7" t="s">
        <v>385</v>
      </c>
      <c r="C404" s="13">
        <v>50172</v>
      </c>
      <c r="D404" s="13">
        <v>25828.484866</v>
      </c>
      <c r="E404" s="13">
        <v>168</v>
      </c>
      <c r="F404" s="13">
        <v>0</v>
      </c>
      <c r="G404" s="13">
        <v>76168</v>
      </c>
      <c r="H404" s="10"/>
      <c r="I404" s="10"/>
      <c r="J404" s="18"/>
      <c r="K404" s="10"/>
    </row>
    <row r="405" spans="1:11" ht="12.75">
      <c r="A405" s="14">
        <v>1838</v>
      </c>
      <c r="B405" s="2" t="s">
        <v>386</v>
      </c>
      <c r="C405" s="12">
        <v>16719</v>
      </c>
      <c r="D405" s="12">
        <v>24108.167506</v>
      </c>
      <c r="E405" s="12">
        <v>23</v>
      </c>
      <c r="F405" s="12">
        <v>0</v>
      </c>
      <c r="G405" s="12">
        <v>40850</v>
      </c>
      <c r="H405" s="10"/>
      <c r="I405" s="10"/>
      <c r="J405" s="18"/>
      <c r="K405" s="10"/>
    </row>
    <row r="406" spans="1:11" ht="12.75">
      <c r="A406" s="14">
        <v>1839</v>
      </c>
      <c r="B406" s="2" t="s">
        <v>387</v>
      </c>
      <c r="C406" s="12">
        <v>9234</v>
      </c>
      <c r="D406" s="12">
        <v>8871.4347909</v>
      </c>
      <c r="E406" s="12">
        <v>442</v>
      </c>
      <c r="F406" s="12">
        <v>0</v>
      </c>
      <c r="G406" s="12">
        <v>18547</v>
      </c>
      <c r="H406" s="10"/>
      <c r="I406" s="10"/>
      <c r="J406" s="18"/>
      <c r="K406" s="10"/>
    </row>
    <row r="407" spans="1:11" ht="12.75">
      <c r="A407" s="15">
        <v>1840</v>
      </c>
      <c r="B407" s="7" t="s">
        <v>388</v>
      </c>
      <c r="C407" s="13">
        <v>35723</v>
      </c>
      <c r="D407" s="13">
        <v>20234.090136</v>
      </c>
      <c r="E407" s="13">
        <v>2044</v>
      </c>
      <c r="F407" s="13">
        <v>0</v>
      </c>
      <c r="G407" s="13">
        <v>58001</v>
      </c>
      <c r="H407" s="10"/>
      <c r="I407" s="10"/>
      <c r="J407" s="18"/>
      <c r="K407" s="10"/>
    </row>
    <row r="408" spans="1:11" ht="12.75">
      <c r="A408" s="14">
        <v>1841</v>
      </c>
      <c r="B408" s="2" t="s">
        <v>389</v>
      </c>
      <c r="C408" s="12">
        <v>70719</v>
      </c>
      <c r="D408" s="12">
        <v>6029.0994562</v>
      </c>
      <c r="E408" s="12">
        <v>-800</v>
      </c>
      <c r="F408" s="12">
        <v>0</v>
      </c>
      <c r="G408" s="12">
        <v>75948</v>
      </c>
      <c r="H408" s="10"/>
      <c r="I408" s="10"/>
      <c r="J408" s="18"/>
      <c r="K408" s="10"/>
    </row>
    <row r="409" spans="1:11" ht="12.75">
      <c r="A409" s="14">
        <v>1842</v>
      </c>
      <c r="B409" s="2" t="s">
        <v>390</v>
      </c>
      <c r="C409" s="12">
        <v>7934</v>
      </c>
      <c r="D409" s="12">
        <v>15340.376301</v>
      </c>
      <c r="E409" s="12">
        <v>302</v>
      </c>
      <c r="F409" s="12">
        <v>0</v>
      </c>
      <c r="G409" s="12">
        <v>23576</v>
      </c>
      <c r="H409" s="10"/>
      <c r="I409" s="10"/>
      <c r="J409" s="18"/>
      <c r="K409" s="10"/>
    </row>
    <row r="410" spans="1:11" ht="12.75">
      <c r="A410" s="15">
        <v>1845</v>
      </c>
      <c r="B410" s="7" t="s">
        <v>391</v>
      </c>
      <c r="C410" s="13">
        <v>16734</v>
      </c>
      <c r="D410" s="13">
        <v>16195.811135</v>
      </c>
      <c r="E410" s="13">
        <v>-666</v>
      </c>
      <c r="F410" s="13">
        <v>0</v>
      </c>
      <c r="G410" s="13">
        <v>32264</v>
      </c>
      <c r="H410" s="10"/>
      <c r="I410" s="10"/>
      <c r="J410" s="18"/>
      <c r="K410" s="10"/>
    </row>
    <row r="411" spans="1:11" ht="12.75">
      <c r="A411" s="14">
        <v>1848</v>
      </c>
      <c r="B411" s="2" t="s">
        <v>392</v>
      </c>
      <c r="C411" s="12">
        <v>21222</v>
      </c>
      <c r="D411" s="12">
        <v>20006.379196</v>
      </c>
      <c r="E411" s="12">
        <v>544</v>
      </c>
      <c r="F411" s="12">
        <v>0</v>
      </c>
      <c r="G411" s="12">
        <v>41772</v>
      </c>
      <c r="H411" s="10"/>
      <c r="I411" s="10"/>
      <c r="J411" s="18"/>
      <c r="K411" s="10"/>
    </row>
    <row r="412" spans="1:11" ht="12.75">
      <c r="A412" s="14">
        <v>1849</v>
      </c>
      <c r="B412" s="2" t="s">
        <v>393</v>
      </c>
      <c r="C412" s="12">
        <v>14192</v>
      </c>
      <c r="D412" s="12">
        <v>20221.224708</v>
      </c>
      <c r="E412" s="12">
        <v>-114</v>
      </c>
      <c r="F412" s="12">
        <v>0</v>
      </c>
      <c r="G412" s="12">
        <v>34299</v>
      </c>
      <c r="H412" s="10"/>
      <c r="I412" s="10"/>
      <c r="J412" s="18"/>
      <c r="K412" s="10"/>
    </row>
    <row r="413" spans="1:11" ht="12.75">
      <c r="A413" s="15">
        <v>1850</v>
      </c>
      <c r="B413" s="7" t="s">
        <v>394</v>
      </c>
      <c r="C413" s="13">
        <v>16771</v>
      </c>
      <c r="D413" s="13">
        <v>23162.488922</v>
      </c>
      <c r="E413" s="13">
        <v>-1211</v>
      </c>
      <c r="F413" s="13">
        <v>0</v>
      </c>
      <c r="G413" s="13">
        <v>38722</v>
      </c>
      <c r="H413" s="10"/>
      <c r="I413" s="10"/>
      <c r="J413" s="18"/>
      <c r="K413" s="10"/>
    </row>
    <row r="414" spans="1:11" ht="12.75">
      <c r="A414" s="14">
        <v>1851</v>
      </c>
      <c r="B414" s="2" t="s">
        <v>395</v>
      </c>
      <c r="C414" s="12">
        <v>17322</v>
      </c>
      <c r="D414" s="12">
        <v>12950.630302</v>
      </c>
      <c r="E414" s="12">
        <v>-643</v>
      </c>
      <c r="F414" s="12">
        <v>0</v>
      </c>
      <c r="G414" s="12">
        <v>29630</v>
      </c>
      <c r="H414" s="10"/>
      <c r="I414" s="10"/>
      <c r="J414" s="18"/>
      <c r="K414" s="10"/>
    </row>
    <row r="415" spans="1:11" ht="12.75">
      <c r="A415" s="14">
        <v>1852</v>
      </c>
      <c r="B415" s="2" t="s">
        <v>396</v>
      </c>
      <c r="C415" s="12">
        <v>10850</v>
      </c>
      <c r="D415" s="12">
        <v>13100.401673</v>
      </c>
      <c r="E415" s="12">
        <v>-50</v>
      </c>
      <c r="F415" s="12">
        <v>0</v>
      </c>
      <c r="G415" s="12">
        <v>23900</v>
      </c>
      <c r="H415" s="10"/>
      <c r="I415" s="10"/>
      <c r="J415" s="18"/>
      <c r="K415" s="10"/>
    </row>
    <row r="416" spans="1:11" ht="12.75">
      <c r="A416" s="15">
        <v>1853</v>
      </c>
      <c r="B416" s="7" t="s">
        <v>397</v>
      </c>
      <c r="C416" s="13">
        <v>11078</v>
      </c>
      <c r="D416" s="13">
        <v>10397.155289</v>
      </c>
      <c r="E416" s="13">
        <v>-40</v>
      </c>
      <c r="F416" s="13">
        <v>0</v>
      </c>
      <c r="G416" s="13">
        <v>21435</v>
      </c>
      <c r="H416" s="10"/>
      <c r="I416" s="10"/>
      <c r="J416" s="18"/>
      <c r="K416" s="10"/>
    </row>
    <row r="417" spans="1:11" ht="12.75">
      <c r="A417" s="14">
        <v>1854</v>
      </c>
      <c r="B417" s="2" t="s">
        <v>398</v>
      </c>
      <c r="C417" s="12">
        <v>19680</v>
      </c>
      <c r="D417" s="12">
        <v>14391.496263</v>
      </c>
      <c r="E417" s="12">
        <v>59</v>
      </c>
      <c r="F417" s="12">
        <v>0</v>
      </c>
      <c r="G417" s="12">
        <v>34130</v>
      </c>
      <c r="H417" s="10"/>
      <c r="I417" s="10"/>
      <c r="J417" s="18"/>
      <c r="K417" s="10"/>
    </row>
    <row r="418" spans="1:11" ht="12.75">
      <c r="A418" s="14">
        <v>1856</v>
      </c>
      <c r="B418" s="2" t="s">
        <v>399</v>
      </c>
      <c r="C418" s="12">
        <v>4767</v>
      </c>
      <c r="D418" s="12">
        <v>7079.7426334</v>
      </c>
      <c r="E418" s="12">
        <v>-113</v>
      </c>
      <c r="F418" s="12">
        <v>0</v>
      </c>
      <c r="G418" s="12">
        <v>11734</v>
      </c>
      <c r="H418" s="10"/>
      <c r="I418" s="10"/>
      <c r="J418" s="18"/>
      <c r="K418" s="10"/>
    </row>
    <row r="419" spans="1:11" ht="12.75">
      <c r="A419" s="15">
        <v>1857</v>
      </c>
      <c r="B419" s="7" t="s">
        <v>400</v>
      </c>
      <c r="C419" s="13">
        <v>5656</v>
      </c>
      <c r="D419" s="13">
        <v>7258.4437523</v>
      </c>
      <c r="E419" s="13">
        <v>-346</v>
      </c>
      <c r="F419" s="13">
        <v>0</v>
      </c>
      <c r="G419" s="13">
        <v>12568</v>
      </c>
      <c r="H419" s="10"/>
      <c r="I419" s="10"/>
      <c r="J419" s="18"/>
      <c r="K419" s="10"/>
    </row>
    <row r="420" spans="1:11" ht="12.75">
      <c r="A420" s="14">
        <v>1859</v>
      </c>
      <c r="B420" s="2" t="s">
        <v>401</v>
      </c>
      <c r="C420" s="12">
        <v>11313</v>
      </c>
      <c r="D420" s="12">
        <v>9691.7737561</v>
      </c>
      <c r="E420" s="12">
        <v>-147</v>
      </c>
      <c r="F420" s="12">
        <v>0</v>
      </c>
      <c r="G420" s="12">
        <v>20858</v>
      </c>
      <c r="H420" s="10"/>
      <c r="I420" s="10"/>
      <c r="J420" s="18"/>
      <c r="K420" s="10"/>
    </row>
    <row r="421" spans="1:11" ht="12.75">
      <c r="A421" s="14">
        <v>1860</v>
      </c>
      <c r="B421" s="2" t="s">
        <v>402</v>
      </c>
      <c r="C421" s="12">
        <v>78366</v>
      </c>
      <c r="D421" s="12">
        <v>23920.499245</v>
      </c>
      <c r="E421" s="12">
        <v>713</v>
      </c>
      <c r="F421" s="12">
        <v>0</v>
      </c>
      <c r="G421" s="12">
        <v>102999</v>
      </c>
      <c r="H421" s="10"/>
      <c r="I421" s="10"/>
      <c r="J421" s="18"/>
      <c r="K421" s="10"/>
    </row>
    <row r="422" spans="1:11" ht="12.75">
      <c r="A422" s="15">
        <v>1865</v>
      </c>
      <c r="B422" s="7" t="s">
        <v>403</v>
      </c>
      <c r="C422" s="13">
        <v>66803</v>
      </c>
      <c r="D422" s="13">
        <v>19099.163874</v>
      </c>
      <c r="E422" s="13">
        <v>-2471</v>
      </c>
      <c r="F422" s="13">
        <v>0</v>
      </c>
      <c r="G422" s="13">
        <v>83431</v>
      </c>
      <c r="H422" s="10"/>
      <c r="I422" s="10"/>
      <c r="J422" s="18"/>
      <c r="K422" s="10"/>
    </row>
    <row r="423" spans="1:11" ht="12.75">
      <c r="A423" s="14">
        <v>1866</v>
      </c>
      <c r="B423" s="2" t="s">
        <v>404</v>
      </c>
      <c r="C423" s="12">
        <v>59729</v>
      </c>
      <c r="D423" s="12">
        <v>18294.875081</v>
      </c>
      <c r="E423" s="12">
        <v>213</v>
      </c>
      <c r="F423" s="12">
        <v>0</v>
      </c>
      <c r="G423" s="12">
        <v>78237</v>
      </c>
      <c r="H423" s="10"/>
      <c r="I423" s="10"/>
      <c r="J423" s="18"/>
      <c r="K423" s="10"/>
    </row>
    <row r="424" spans="1:11" ht="12.75">
      <c r="A424" s="14">
        <v>1867</v>
      </c>
      <c r="B424" s="2" t="s">
        <v>146</v>
      </c>
      <c r="C424" s="12">
        <v>23206</v>
      </c>
      <c r="D424" s="12">
        <v>21760.2674</v>
      </c>
      <c r="E424" s="12">
        <v>-75</v>
      </c>
      <c r="F424" s="12">
        <v>0</v>
      </c>
      <c r="G424" s="12">
        <v>44891</v>
      </c>
      <c r="H424" s="10"/>
      <c r="I424" s="10"/>
      <c r="J424" s="18"/>
      <c r="K424" s="10"/>
    </row>
    <row r="425" spans="1:11" ht="12.75">
      <c r="A425" s="15">
        <v>1868</v>
      </c>
      <c r="B425" s="7" t="s">
        <v>405</v>
      </c>
      <c r="C425" s="13">
        <v>34430</v>
      </c>
      <c r="D425" s="13">
        <v>14125.38822</v>
      </c>
      <c r="E425" s="13">
        <v>-482</v>
      </c>
      <c r="F425" s="13">
        <v>0</v>
      </c>
      <c r="G425" s="13">
        <v>48073</v>
      </c>
      <c r="H425" s="10"/>
      <c r="I425" s="10"/>
      <c r="J425" s="18"/>
      <c r="K425" s="10"/>
    </row>
    <row r="426" spans="1:11" ht="12.75">
      <c r="A426" s="14">
        <v>1870</v>
      </c>
      <c r="B426" s="2" t="s">
        <v>406</v>
      </c>
      <c r="C426" s="12">
        <v>69110</v>
      </c>
      <c r="D426" s="12">
        <v>14276.548502</v>
      </c>
      <c r="E426" s="12">
        <v>262</v>
      </c>
      <c r="F426" s="12">
        <v>0</v>
      </c>
      <c r="G426" s="12">
        <v>83649</v>
      </c>
      <c r="H426" s="10"/>
      <c r="I426" s="10"/>
      <c r="J426" s="18"/>
      <c r="K426" s="10"/>
    </row>
    <row r="427" spans="1:11" ht="12.75">
      <c r="A427" s="14">
        <v>1871</v>
      </c>
      <c r="B427" s="2" t="s">
        <v>407</v>
      </c>
      <c r="C427" s="12">
        <v>40762</v>
      </c>
      <c r="D427" s="12">
        <v>23310.712203</v>
      </c>
      <c r="E427" s="12">
        <v>-501</v>
      </c>
      <c r="F427" s="12">
        <v>0</v>
      </c>
      <c r="G427" s="12">
        <v>63572</v>
      </c>
      <c r="H427" s="10"/>
      <c r="I427" s="10"/>
      <c r="J427" s="18"/>
      <c r="K427" s="10"/>
    </row>
    <row r="428" spans="1:11" ht="12.75">
      <c r="A428" s="15">
        <v>1874</v>
      </c>
      <c r="B428" s="7" t="s">
        <v>408</v>
      </c>
      <c r="C428" s="13">
        <v>9417</v>
      </c>
      <c r="D428" s="13">
        <v>7499.107255</v>
      </c>
      <c r="E428" s="13">
        <v>-862</v>
      </c>
      <c r="F428" s="13">
        <v>0</v>
      </c>
      <c r="G428" s="13">
        <v>16054</v>
      </c>
      <c r="H428" s="10"/>
      <c r="I428" s="10"/>
      <c r="J428" s="18"/>
      <c r="K428" s="10"/>
    </row>
    <row r="429" spans="1:11" ht="13.5" thickBot="1">
      <c r="A429" s="16" t="s">
        <v>409</v>
      </c>
      <c r="B429" s="8"/>
      <c r="C429" s="11">
        <f>SUM(C384:C428)</f>
        <v>1744669</v>
      </c>
      <c r="D429" s="11">
        <f>SUM(D384:D428)</f>
        <v>508766.21525370004</v>
      </c>
      <c r="E429" s="11">
        <f>SUM(E384:E428)</f>
        <v>-13440</v>
      </c>
      <c r="F429" s="11">
        <f>SUM(F384:F428)</f>
        <v>0</v>
      </c>
      <c r="G429" s="11">
        <f>SUM(G384:G428)</f>
        <v>2239991</v>
      </c>
      <c r="H429" s="10"/>
      <c r="I429" s="10"/>
      <c r="J429" s="24"/>
      <c r="K429" s="10"/>
    </row>
    <row r="430" spans="1:11" ht="12.75">
      <c r="A430" s="14"/>
      <c r="H430" s="10"/>
      <c r="I430" s="10"/>
      <c r="J430" s="18"/>
      <c r="K430" s="10"/>
    </row>
    <row r="431" spans="1:11" ht="12.75">
      <c r="A431" s="14">
        <v>1901</v>
      </c>
      <c r="B431" s="2" t="s">
        <v>410</v>
      </c>
      <c r="C431" s="12">
        <v>169631</v>
      </c>
      <c r="D431" s="12">
        <v>-27195.14159</v>
      </c>
      <c r="E431" s="12">
        <v>-2608</v>
      </c>
      <c r="F431" s="12">
        <v>0</v>
      </c>
      <c r="G431" s="12">
        <v>139828</v>
      </c>
      <c r="H431" s="10"/>
      <c r="I431" s="10"/>
      <c r="J431" s="18"/>
      <c r="K431" s="10"/>
    </row>
    <row r="432" spans="1:11" ht="12.75">
      <c r="A432" s="14">
        <v>1902</v>
      </c>
      <c r="B432" s="2" t="s">
        <v>411</v>
      </c>
      <c r="C432" s="12">
        <v>444602</v>
      </c>
      <c r="D432" s="12">
        <v>-205632.0392</v>
      </c>
      <c r="E432" s="12">
        <v>9901</v>
      </c>
      <c r="F432" s="12">
        <v>0</v>
      </c>
      <c r="G432" s="12">
        <v>248871</v>
      </c>
      <c r="H432" s="10"/>
      <c r="I432" s="10"/>
      <c r="J432" s="18"/>
      <c r="K432" s="10"/>
    </row>
    <row r="433" spans="1:11" ht="12.75">
      <c r="A433" s="15">
        <v>1911</v>
      </c>
      <c r="B433" s="7" t="s">
        <v>412</v>
      </c>
      <c r="C433" s="13">
        <v>23147</v>
      </c>
      <c r="D433" s="13">
        <v>18005.585456</v>
      </c>
      <c r="E433" s="13">
        <v>2470</v>
      </c>
      <c r="F433" s="13">
        <v>0</v>
      </c>
      <c r="G433" s="13">
        <v>43623</v>
      </c>
      <c r="H433" s="10"/>
      <c r="I433" s="10"/>
      <c r="J433" s="18"/>
      <c r="K433" s="10"/>
    </row>
    <row r="434" spans="1:11" ht="12.75">
      <c r="A434" s="14">
        <v>1913</v>
      </c>
      <c r="B434" s="2" t="s">
        <v>413</v>
      </c>
      <c r="C434" s="12">
        <v>22508</v>
      </c>
      <c r="D434" s="12">
        <v>17917.619562</v>
      </c>
      <c r="E434" s="12">
        <v>-111</v>
      </c>
      <c r="F434" s="12">
        <v>0</v>
      </c>
      <c r="G434" s="12">
        <v>40315</v>
      </c>
      <c r="H434" s="10"/>
      <c r="I434" s="10"/>
      <c r="J434" s="18"/>
      <c r="K434" s="10"/>
    </row>
    <row r="435" spans="1:11" ht="12.75">
      <c r="A435" s="14">
        <v>1915</v>
      </c>
      <c r="B435" s="2" t="s">
        <v>414</v>
      </c>
      <c r="C435" s="12">
        <v>4070</v>
      </c>
      <c r="D435" s="12">
        <v>10550.823876</v>
      </c>
      <c r="E435" s="12">
        <v>-29</v>
      </c>
      <c r="F435" s="12">
        <v>0</v>
      </c>
      <c r="G435" s="12">
        <v>14592</v>
      </c>
      <c r="H435" s="10"/>
      <c r="I435" s="10"/>
      <c r="J435" s="18"/>
      <c r="K435" s="10"/>
    </row>
    <row r="436" spans="1:11" ht="12.75">
      <c r="A436" s="15">
        <v>1917</v>
      </c>
      <c r="B436" s="7" t="s">
        <v>415</v>
      </c>
      <c r="C436" s="13">
        <v>12598</v>
      </c>
      <c r="D436" s="13">
        <v>16418.127867</v>
      </c>
      <c r="E436" s="13">
        <v>679</v>
      </c>
      <c r="F436" s="13">
        <v>0</v>
      </c>
      <c r="G436" s="13">
        <v>29695</v>
      </c>
      <c r="H436" s="10"/>
      <c r="I436" s="10"/>
      <c r="J436" s="18"/>
      <c r="K436" s="10"/>
    </row>
    <row r="437" spans="1:11" ht="12.75">
      <c r="A437" s="14">
        <v>1919</v>
      </c>
      <c r="B437" s="2" t="s">
        <v>416</v>
      </c>
      <c r="C437" s="12">
        <v>9667</v>
      </c>
      <c r="D437" s="12">
        <v>13871.093254</v>
      </c>
      <c r="E437" s="12">
        <v>665</v>
      </c>
      <c r="F437" s="12">
        <v>0</v>
      </c>
      <c r="G437" s="12">
        <v>24203</v>
      </c>
      <c r="H437" s="10"/>
      <c r="I437" s="10"/>
      <c r="J437" s="18"/>
      <c r="K437" s="10"/>
    </row>
    <row r="438" spans="1:11" ht="12.75">
      <c r="A438" s="14">
        <v>1920</v>
      </c>
      <c r="B438" s="2" t="s">
        <v>417</v>
      </c>
      <c r="C438" s="12">
        <v>7713</v>
      </c>
      <c r="D438" s="12">
        <v>12612.407125</v>
      </c>
      <c r="E438" s="12">
        <v>295</v>
      </c>
      <c r="F438" s="12">
        <v>0</v>
      </c>
      <c r="G438" s="12">
        <v>20620</v>
      </c>
      <c r="H438" s="10"/>
      <c r="I438" s="10"/>
      <c r="J438" s="18"/>
      <c r="K438" s="10"/>
    </row>
    <row r="439" spans="1:11" ht="12.75">
      <c r="A439" s="15">
        <v>1922</v>
      </c>
      <c r="B439" s="7" t="s">
        <v>418</v>
      </c>
      <c r="C439" s="13">
        <v>27907</v>
      </c>
      <c r="D439" s="13">
        <v>1512.7335652</v>
      </c>
      <c r="E439" s="13">
        <v>496</v>
      </c>
      <c r="F439" s="13">
        <v>0</v>
      </c>
      <c r="G439" s="13">
        <v>29916</v>
      </c>
      <c r="H439" s="10"/>
      <c r="I439" s="10"/>
      <c r="J439" s="18"/>
      <c r="K439" s="10"/>
    </row>
    <row r="440" spans="1:11" ht="12.75">
      <c r="A440" s="14">
        <v>1923</v>
      </c>
      <c r="B440" s="2" t="s">
        <v>419</v>
      </c>
      <c r="C440" s="12">
        <v>16918</v>
      </c>
      <c r="D440" s="12">
        <v>11488.855922</v>
      </c>
      <c r="E440" s="12">
        <v>942</v>
      </c>
      <c r="F440" s="12">
        <v>0</v>
      </c>
      <c r="G440" s="12">
        <v>29349</v>
      </c>
      <c r="H440" s="10"/>
      <c r="I440" s="10"/>
      <c r="J440" s="18"/>
      <c r="K440" s="10"/>
    </row>
    <row r="441" spans="1:11" ht="12.75">
      <c r="A441" s="14">
        <v>1924</v>
      </c>
      <c r="B441" s="2" t="s">
        <v>420</v>
      </c>
      <c r="C441" s="12">
        <v>50363</v>
      </c>
      <c r="D441" s="12">
        <v>7172.1245817</v>
      </c>
      <c r="E441" s="12">
        <v>-2104</v>
      </c>
      <c r="F441" s="12">
        <v>0</v>
      </c>
      <c r="G441" s="12">
        <v>55431</v>
      </c>
      <c r="H441" s="10"/>
      <c r="I441" s="10"/>
      <c r="J441" s="18"/>
      <c r="K441" s="10"/>
    </row>
    <row r="442" spans="1:11" ht="12.75">
      <c r="A442" s="15">
        <v>1925</v>
      </c>
      <c r="B442" s="7" t="s">
        <v>421</v>
      </c>
      <c r="C442" s="13">
        <v>24227</v>
      </c>
      <c r="D442" s="13">
        <v>8370.4213939</v>
      </c>
      <c r="E442" s="13">
        <v>247</v>
      </c>
      <c r="F442" s="13">
        <v>0</v>
      </c>
      <c r="G442" s="13">
        <v>32844</v>
      </c>
      <c r="H442" s="10"/>
      <c r="I442" s="10"/>
      <c r="J442" s="18"/>
      <c r="K442" s="10"/>
    </row>
    <row r="443" spans="1:11" ht="12.75">
      <c r="A443" s="14">
        <v>1926</v>
      </c>
      <c r="B443" s="2" t="s">
        <v>422</v>
      </c>
      <c r="C443" s="12">
        <v>9616</v>
      </c>
      <c r="D443" s="12">
        <v>13357.284185</v>
      </c>
      <c r="E443" s="12">
        <v>212</v>
      </c>
      <c r="F443" s="12">
        <v>0</v>
      </c>
      <c r="G443" s="12">
        <v>23185</v>
      </c>
      <c r="H443" s="10"/>
      <c r="I443" s="10"/>
      <c r="J443" s="18"/>
      <c r="K443" s="10"/>
    </row>
    <row r="444" spans="1:11" ht="12.75">
      <c r="A444" s="14">
        <v>1927</v>
      </c>
      <c r="B444" s="2" t="s">
        <v>423</v>
      </c>
      <c r="C444" s="12">
        <v>12370</v>
      </c>
      <c r="D444" s="12">
        <v>14940.900365</v>
      </c>
      <c r="E444" s="12">
        <v>544</v>
      </c>
      <c r="F444" s="12">
        <v>0</v>
      </c>
      <c r="G444" s="12">
        <v>27855</v>
      </c>
      <c r="H444" s="10"/>
      <c r="I444" s="10"/>
      <c r="J444" s="18"/>
      <c r="K444" s="10"/>
    </row>
    <row r="445" spans="1:11" ht="12.75">
      <c r="A445" s="15">
        <v>1928</v>
      </c>
      <c r="B445" s="7" t="s">
        <v>424</v>
      </c>
      <c r="C445" s="13">
        <v>8293</v>
      </c>
      <c r="D445" s="13">
        <v>14592.910416</v>
      </c>
      <c r="E445" s="13">
        <v>-686</v>
      </c>
      <c r="F445" s="13">
        <v>0</v>
      </c>
      <c r="G445" s="13">
        <v>22200</v>
      </c>
      <c r="H445" s="10"/>
      <c r="I445" s="10"/>
      <c r="J445" s="18"/>
      <c r="K445" s="10"/>
    </row>
    <row r="446" spans="1:11" ht="12.75">
      <c r="A446" s="14">
        <v>1929</v>
      </c>
      <c r="B446" s="2" t="s">
        <v>425</v>
      </c>
      <c r="C446" s="12">
        <v>7794</v>
      </c>
      <c r="D446" s="12">
        <v>13394.55276</v>
      </c>
      <c r="E446" s="12">
        <v>-906</v>
      </c>
      <c r="F446" s="12">
        <v>0</v>
      </c>
      <c r="G446" s="12">
        <v>20283</v>
      </c>
      <c r="H446" s="10"/>
      <c r="I446" s="10"/>
      <c r="J446" s="18"/>
      <c r="K446" s="10"/>
    </row>
    <row r="447" spans="1:11" ht="12.75">
      <c r="A447" s="14">
        <v>1931</v>
      </c>
      <c r="B447" s="2" t="s">
        <v>426</v>
      </c>
      <c r="C447" s="12">
        <v>81392</v>
      </c>
      <c r="D447" s="12">
        <v>13868.371783</v>
      </c>
      <c r="E447" s="12">
        <v>-1980</v>
      </c>
      <c r="F447" s="12">
        <v>0</v>
      </c>
      <c r="G447" s="12">
        <v>93280</v>
      </c>
      <c r="H447" s="10"/>
      <c r="I447" s="10"/>
      <c r="J447" s="18"/>
      <c r="K447" s="10"/>
    </row>
    <row r="448" spans="1:11" ht="12.75">
      <c r="A448" s="15">
        <v>1933</v>
      </c>
      <c r="B448" s="7" t="s">
        <v>427</v>
      </c>
      <c r="C448" s="13">
        <v>41445</v>
      </c>
      <c r="D448" s="13">
        <v>18585.204467</v>
      </c>
      <c r="E448" s="13">
        <v>-1515</v>
      </c>
      <c r="F448" s="13">
        <v>0</v>
      </c>
      <c r="G448" s="13">
        <v>58515</v>
      </c>
      <c r="H448" s="10"/>
      <c r="I448" s="10"/>
      <c r="J448" s="18"/>
      <c r="K448" s="10"/>
    </row>
    <row r="449" spans="1:11" ht="12.75">
      <c r="A449" s="14">
        <v>1936</v>
      </c>
      <c r="B449" s="2" t="s">
        <v>428</v>
      </c>
      <c r="C449" s="12">
        <v>18100</v>
      </c>
      <c r="D449" s="12">
        <v>17049.858664</v>
      </c>
      <c r="E449" s="12">
        <v>-1009</v>
      </c>
      <c r="F449" s="12">
        <v>0</v>
      </c>
      <c r="G449" s="12">
        <v>34141</v>
      </c>
      <c r="H449" s="10"/>
      <c r="I449" s="10"/>
      <c r="J449" s="18"/>
      <c r="K449" s="10"/>
    </row>
    <row r="450" spans="1:11" ht="12.75">
      <c r="A450" s="14">
        <v>1938</v>
      </c>
      <c r="B450" s="2" t="s">
        <v>429</v>
      </c>
      <c r="C450" s="12">
        <v>23382</v>
      </c>
      <c r="D450" s="12">
        <v>17303.230717</v>
      </c>
      <c r="E450" s="12">
        <v>-623</v>
      </c>
      <c r="F450" s="12">
        <v>0</v>
      </c>
      <c r="G450" s="12">
        <v>40062</v>
      </c>
      <c r="H450" s="10"/>
      <c r="I450" s="10"/>
      <c r="J450" s="18"/>
      <c r="K450" s="10"/>
    </row>
    <row r="451" spans="1:11" ht="12.75">
      <c r="A451" s="15">
        <v>1939</v>
      </c>
      <c r="B451" s="7" t="s">
        <v>430</v>
      </c>
      <c r="C451" s="13">
        <v>13663</v>
      </c>
      <c r="D451" s="13">
        <v>6777.597578</v>
      </c>
      <c r="E451" s="13">
        <v>-431</v>
      </c>
      <c r="F451" s="13">
        <v>0</v>
      </c>
      <c r="G451" s="13">
        <v>20010</v>
      </c>
      <c r="H451" s="10"/>
      <c r="I451" s="10"/>
      <c r="J451" s="18"/>
      <c r="K451" s="10"/>
    </row>
    <row r="452" spans="1:11" ht="12.75">
      <c r="A452" s="14">
        <v>1940</v>
      </c>
      <c r="B452" s="2" t="s">
        <v>431</v>
      </c>
      <c r="C452" s="12">
        <v>17219</v>
      </c>
      <c r="D452" s="12">
        <v>12960.430535</v>
      </c>
      <c r="E452" s="12">
        <v>366</v>
      </c>
      <c r="F452" s="12">
        <v>0</v>
      </c>
      <c r="G452" s="12">
        <v>30545</v>
      </c>
      <c r="H452" s="10"/>
      <c r="I452" s="10"/>
      <c r="J452" s="18"/>
      <c r="K452" s="10"/>
    </row>
    <row r="453" spans="1:11" ht="12.75">
      <c r="A453" s="14">
        <v>1941</v>
      </c>
      <c r="B453" s="2" t="s">
        <v>432</v>
      </c>
      <c r="C453" s="12">
        <v>22140</v>
      </c>
      <c r="D453" s="12">
        <v>7475.0682978</v>
      </c>
      <c r="E453" s="12">
        <v>-821</v>
      </c>
      <c r="F453" s="12">
        <v>0</v>
      </c>
      <c r="G453" s="12">
        <v>28794</v>
      </c>
      <c r="H453" s="10"/>
      <c r="I453" s="10"/>
      <c r="J453" s="18"/>
      <c r="K453" s="10"/>
    </row>
    <row r="454" spans="1:11" ht="12.75">
      <c r="A454" s="15">
        <v>1942</v>
      </c>
      <c r="B454" s="7" t="s">
        <v>433</v>
      </c>
      <c r="C454" s="13">
        <v>34812</v>
      </c>
      <c r="D454" s="13">
        <v>15432.020378</v>
      </c>
      <c r="E454" s="13">
        <v>-761</v>
      </c>
      <c r="F454" s="13">
        <v>0</v>
      </c>
      <c r="G454" s="13">
        <v>49483</v>
      </c>
      <c r="H454" s="10"/>
      <c r="I454" s="10"/>
      <c r="J454" s="18"/>
      <c r="K454" s="10"/>
    </row>
    <row r="455" spans="1:11" ht="12.75">
      <c r="A455" s="14">
        <v>1943</v>
      </c>
      <c r="B455" s="2" t="s">
        <v>434</v>
      </c>
      <c r="C455" s="12">
        <v>10593</v>
      </c>
      <c r="D455" s="12">
        <v>15237.647904</v>
      </c>
      <c r="E455" s="12">
        <v>-506</v>
      </c>
      <c r="F455" s="12">
        <v>0</v>
      </c>
      <c r="G455" s="12">
        <v>25325</v>
      </c>
      <c r="H455" s="10"/>
      <c r="I455" s="10"/>
      <c r="J455" s="18"/>
      <c r="K455" s="10"/>
    </row>
    <row r="456" spans="1:11" ht="13.5" thickBot="1">
      <c r="A456" s="16" t="s">
        <v>435</v>
      </c>
      <c r="B456" s="8"/>
      <c r="C456" s="11">
        <f>SUM(C431:C455)</f>
        <v>1114170</v>
      </c>
      <c r="D456" s="11">
        <f>SUM(D431:D455)</f>
        <v>66067.68986260002</v>
      </c>
      <c r="E456" s="11">
        <f>SUM(E431:E455)</f>
        <v>2727</v>
      </c>
      <c r="F456" s="11">
        <f>SUM(F431:F455)</f>
        <v>0</v>
      </c>
      <c r="G456" s="11">
        <f>SUM(G431:G455)</f>
        <v>1182965</v>
      </c>
      <c r="H456" s="10"/>
      <c r="I456" s="10"/>
      <c r="J456" s="24"/>
      <c r="K456" s="10"/>
    </row>
    <row r="457" spans="1:11" ht="12.75">
      <c r="A457" s="14"/>
      <c r="H457" s="10"/>
      <c r="I457" s="10"/>
      <c r="J457" s="18"/>
      <c r="K457" s="10"/>
    </row>
    <row r="458" spans="1:11" ht="12.75">
      <c r="A458" s="14">
        <v>2002</v>
      </c>
      <c r="B458" s="2" t="s">
        <v>436</v>
      </c>
      <c r="C458" s="12">
        <v>18996</v>
      </c>
      <c r="D458" s="12">
        <v>5429.4782695</v>
      </c>
      <c r="E458" s="12">
        <v>-589</v>
      </c>
      <c r="F458" s="12">
        <v>0</v>
      </c>
      <c r="G458" s="12">
        <v>23836</v>
      </c>
      <c r="H458" s="10"/>
      <c r="I458" s="10"/>
      <c r="J458" s="18"/>
      <c r="K458" s="10"/>
    </row>
    <row r="459" spans="1:11" ht="12.75">
      <c r="A459" s="14">
        <v>2003</v>
      </c>
      <c r="B459" s="2" t="s">
        <v>437</v>
      </c>
      <c r="C459" s="12">
        <v>44957</v>
      </c>
      <c r="D459" s="12">
        <v>-3868.023854</v>
      </c>
      <c r="E459" s="12">
        <v>-160</v>
      </c>
      <c r="F459" s="12">
        <v>0</v>
      </c>
      <c r="G459" s="12">
        <v>40929</v>
      </c>
      <c r="H459" s="10"/>
      <c r="I459" s="10"/>
      <c r="J459" s="18"/>
      <c r="K459" s="10"/>
    </row>
    <row r="460" spans="1:11" ht="12.75">
      <c r="A460" s="15">
        <v>2004</v>
      </c>
      <c r="B460" s="7" t="s">
        <v>438</v>
      </c>
      <c r="C460" s="13">
        <v>66260</v>
      </c>
      <c r="D460" s="13">
        <v>-7916.395281</v>
      </c>
      <c r="E460" s="13">
        <v>-2242</v>
      </c>
      <c r="F460" s="13">
        <v>0</v>
      </c>
      <c r="G460" s="13">
        <v>56102</v>
      </c>
      <c r="H460" s="10"/>
      <c r="I460" s="10"/>
      <c r="J460" s="18"/>
      <c r="K460" s="10"/>
    </row>
    <row r="461" spans="1:11" ht="12.75">
      <c r="A461" s="14">
        <v>2011</v>
      </c>
      <c r="B461" s="2" t="s">
        <v>439</v>
      </c>
      <c r="C461" s="12">
        <v>22420</v>
      </c>
      <c r="D461" s="12">
        <v>4206.1427992</v>
      </c>
      <c r="E461" s="12">
        <v>561</v>
      </c>
      <c r="F461" s="12">
        <v>0</v>
      </c>
      <c r="G461" s="12">
        <v>27187</v>
      </c>
      <c r="H461" s="10"/>
      <c r="I461" s="10"/>
      <c r="J461" s="18"/>
      <c r="K461" s="10"/>
    </row>
    <row r="462" spans="1:11" ht="12.75">
      <c r="A462" s="14">
        <v>2012</v>
      </c>
      <c r="B462" s="2" t="s">
        <v>440</v>
      </c>
      <c r="C462" s="12">
        <v>126048</v>
      </c>
      <c r="D462" s="12">
        <v>1295.5667118</v>
      </c>
      <c r="E462" s="12">
        <v>-4288</v>
      </c>
      <c r="F462" s="12">
        <v>236</v>
      </c>
      <c r="G462" s="12">
        <v>123292</v>
      </c>
      <c r="H462" s="10"/>
      <c r="I462" s="10"/>
      <c r="J462" s="18"/>
      <c r="K462" s="10"/>
    </row>
    <row r="463" spans="1:11" ht="12.75">
      <c r="A463" s="15">
        <v>2014</v>
      </c>
      <c r="B463" s="7" t="s">
        <v>441</v>
      </c>
      <c r="C463" s="13">
        <v>10270</v>
      </c>
      <c r="D463" s="13">
        <v>15299.595434</v>
      </c>
      <c r="E463" s="13">
        <v>90</v>
      </c>
      <c r="F463" s="13">
        <v>0</v>
      </c>
      <c r="G463" s="13">
        <v>25660</v>
      </c>
      <c r="H463" s="10"/>
      <c r="I463" s="10"/>
      <c r="J463" s="18"/>
      <c r="K463" s="10"/>
    </row>
    <row r="464" spans="1:11" ht="12.75">
      <c r="A464" s="14">
        <v>2015</v>
      </c>
      <c r="B464" s="2" t="s">
        <v>442</v>
      </c>
      <c r="C464" s="12">
        <v>8698</v>
      </c>
      <c r="D464" s="12">
        <v>7165.6570026</v>
      </c>
      <c r="E464" s="12">
        <v>211</v>
      </c>
      <c r="F464" s="12">
        <v>0</v>
      </c>
      <c r="G464" s="12">
        <v>16075</v>
      </c>
      <c r="H464" s="10"/>
      <c r="I464" s="10"/>
      <c r="J464" s="18"/>
      <c r="K464" s="10"/>
    </row>
    <row r="465" spans="1:11" ht="12.75">
      <c r="A465" s="14">
        <v>2017</v>
      </c>
      <c r="B465" s="2" t="s">
        <v>443</v>
      </c>
      <c r="C465" s="12">
        <v>8014</v>
      </c>
      <c r="D465" s="12">
        <v>10007.035595</v>
      </c>
      <c r="E465" s="12">
        <v>-943</v>
      </c>
      <c r="F465" s="12">
        <v>0</v>
      </c>
      <c r="G465" s="12">
        <v>17078</v>
      </c>
      <c r="H465" s="10"/>
      <c r="I465" s="10"/>
      <c r="J465" s="18"/>
      <c r="K465" s="10"/>
    </row>
    <row r="466" spans="1:11" ht="12.75">
      <c r="A466" s="15">
        <v>2018</v>
      </c>
      <c r="B466" s="7" t="s">
        <v>444</v>
      </c>
      <c r="C466" s="13">
        <v>10527</v>
      </c>
      <c r="D466" s="13">
        <v>8651.004565</v>
      </c>
      <c r="E466" s="13">
        <v>-211</v>
      </c>
      <c r="F466" s="13">
        <v>0</v>
      </c>
      <c r="G466" s="13">
        <v>18967</v>
      </c>
      <c r="H466" s="10"/>
      <c r="I466" s="10"/>
      <c r="J466" s="18"/>
      <c r="K466" s="10"/>
    </row>
    <row r="467" spans="1:11" ht="12.75">
      <c r="A467" s="14">
        <v>2019</v>
      </c>
      <c r="B467" s="2" t="s">
        <v>445</v>
      </c>
      <c r="C467" s="12">
        <v>25806</v>
      </c>
      <c r="D467" s="12">
        <v>6574.3138327</v>
      </c>
      <c r="E467" s="12">
        <v>-992</v>
      </c>
      <c r="F467" s="12">
        <v>0</v>
      </c>
      <c r="G467" s="12">
        <v>31388</v>
      </c>
      <c r="H467" s="10"/>
      <c r="I467" s="10"/>
      <c r="J467" s="18"/>
      <c r="K467" s="10"/>
    </row>
    <row r="468" spans="1:11" ht="12.75">
      <c r="A468" s="14">
        <v>2020</v>
      </c>
      <c r="B468" s="2" t="s">
        <v>446</v>
      </c>
      <c r="C468" s="12">
        <v>31947</v>
      </c>
      <c r="D468" s="12">
        <v>5498.6008985</v>
      </c>
      <c r="E468" s="12">
        <v>-966</v>
      </c>
      <c r="F468" s="12">
        <v>0</v>
      </c>
      <c r="G468" s="12">
        <v>36480</v>
      </c>
      <c r="H468" s="10"/>
      <c r="I468" s="10"/>
      <c r="J468" s="18"/>
      <c r="K468" s="10"/>
    </row>
    <row r="469" spans="1:11" ht="12.75">
      <c r="A469" s="15">
        <v>2021</v>
      </c>
      <c r="B469" s="7" t="s">
        <v>447</v>
      </c>
      <c r="C469" s="13">
        <v>20950</v>
      </c>
      <c r="D469" s="13">
        <v>4188.8769585</v>
      </c>
      <c r="E469" s="13">
        <v>1303</v>
      </c>
      <c r="F469" s="13">
        <v>0</v>
      </c>
      <c r="G469" s="13">
        <v>26442</v>
      </c>
      <c r="H469" s="10"/>
      <c r="I469" s="10"/>
      <c r="J469" s="18"/>
      <c r="K469" s="10"/>
    </row>
    <row r="470" spans="1:11" ht="12.75">
      <c r="A470" s="14">
        <v>2022</v>
      </c>
      <c r="B470" s="2" t="s">
        <v>448</v>
      </c>
      <c r="C470" s="12">
        <v>11100</v>
      </c>
      <c r="D470" s="12">
        <v>9352.6079387</v>
      </c>
      <c r="E470" s="12">
        <v>-420</v>
      </c>
      <c r="F470" s="12">
        <v>0</v>
      </c>
      <c r="G470" s="12">
        <v>20033</v>
      </c>
      <c r="H470" s="10"/>
      <c r="I470" s="10"/>
      <c r="J470" s="18"/>
      <c r="K470" s="10"/>
    </row>
    <row r="471" spans="1:11" ht="12.75">
      <c r="A471" s="14">
        <v>2023</v>
      </c>
      <c r="B471" s="2" t="s">
        <v>449</v>
      </c>
      <c r="C471" s="12">
        <v>9065</v>
      </c>
      <c r="D471" s="12">
        <v>8760.5453331</v>
      </c>
      <c r="E471" s="12">
        <v>-942</v>
      </c>
      <c r="F471" s="12">
        <v>0</v>
      </c>
      <c r="G471" s="12">
        <v>16884</v>
      </c>
      <c r="H471" s="10"/>
      <c r="I471" s="10"/>
      <c r="J471" s="18"/>
      <c r="K471" s="10"/>
    </row>
    <row r="472" spans="1:11" ht="12.75">
      <c r="A472" s="15">
        <v>2024</v>
      </c>
      <c r="B472" s="7" t="s">
        <v>450</v>
      </c>
      <c r="C472" s="13">
        <v>8889</v>
      </c>
      <c r="D472" s="13">
        <v>8759.3005182</v>
      </c>
      <c r="E472" s="13">
        <v>-321</v>
      </c>
      <c r="F472" s="13">
        <v>0</v>
      </c>
      <c r="G472" s="13">
        <v>17327</v>
      </c>
      <c r="H472" s="10"/>
      <c r="I472" s="10"/>
      <c r="J472" s="18"/>
      <c r="K472" s="10"/>
    </row>
    <row r="473" spans="1:11" ht="12.75">
      <c r="A473" s="14">
        <v>2025</v>
      </c>
      <c r="B473" s="2" t="s">
        <v>451</v>
      </c>
      <c r="C473" s="12">
        <v>22324</v>
      </c>
      <c r="D473" s="12">
        <v>7474.4046143</v>
      </c>
      <c r="E473" s="12">
        <v>-747</v>
      </c>
      <c r="F473" s="12">
        <v>0</v>
      </c>
      <c r="G473" s="12">
        <v>29051</v>
      </c>
      <c r="H473" s="10"/>
      <c r="I473" s="10"/>
      <c r="J473" s="18"/>
      <c r="K473" s="10"/>
    </row>
    <row r="474" spans="1:11" ht="12.75">
      <c r="A474" s="14">
        <v>2027</v>
      </c>
      <c r="B474" s="2" t="s">
        <v>452</v>
      </c>
      <c r="C474" s="12">
        <v>7096</v>
      </c>
      <c r="D474" s="12">
        <v>10427.254342</v>
      </c>
      <c r="E474" s="12">
        <v>135</v>
      </c>
      <c r="F474" s="12">
        <v>0</v>
      </c>
      <c r="G474" s="12">
        <v>17658</v>
      </c>
      <c r="H474" s="10"/>
      <c r="I474" s="10"/>
      <c r="J474" s="18"/>
      <c r="K474" s="10"/>
    </row>
    <row r="475" spans="1:11" ht="12.75">
      <c r="A475" s="15">
        <v>2028</v>
      </c>
      <c r="B475" s="7" t="s">
        <v>453</v>
      </c>
      <c r="C475" s="13">
        <v>17682</v>
      </c>
      <c r="D475" s="13">
        <v>997.13010429</v>
      </c>
      <c r="E475" s="13">
        <v>-444</v>
      </c>
      <c r="F475" s="13">
        <v>0</v>
      </c>
      <c r="G475" s="13">
        <v>18235</v>
      </c>
      <c r="H475" s="10"/>
      <c r="I475" s="10"/>
      <c r="J475" s="18"/>
      <c r="K475" s="10"/>
    </row>
    <row r="476" spans="1:11" ht="12.75">
      <c r="A476" s="14">
        <v>2030</v>
      </c>
      <c r="B476" s="2" t="s">
        <v>454</v>
      </c>
      <c r="C476" s="12">
        <v>70579</v>
      </c>
      <c r="D476" s="12">
        <v>8531.4379912</v>
      </c>
      <c r="E476" s="12">
        <v>-3572</v>
      </c>
      <c r="F476" s="12">
        <v>0</v>
      </c>
      <c r="G476" s="12">
        <v>75538</v>
      </c>
      <c r="H476" s="10"/>
      <c r="I476" s="10"/>
      <c r="J476" s="18"/>
      <c r="K476" s="10"/>
    </row>
    <row r="477" spans="1:11" ht="13.5" thickBot="1">
      <c r="A477" s="16" t="s">
        <v>455</v>
      </c>
      <c r="B477" s="8"/>
      <c r="C477" s="11">
        <f>SUM(C458:C476)</f>
        <v>541628</v>
      </c>
      <c r="D477" s="11">
        <f>SUM(D458:D476)</f>
        <v>110834.53377359001</v>
      </c>
      <c r="E477" s="11">
        <f>SUM(E458:E476)</f>
        <v>-14537</v>
      </c>
      <c r="F477" s="11">
        <f>SUM(F458:F476)</f>
        <v>236</v>
      </c>
      <c r="G477" s="11">
        <f>SUM(G458:G476)</f>
        <v>638162</v>
      </c>
      <c r="H477" s="10"/>
      <c r="I477" s="10"/>
      <c r="J477" s="24"/>
      <c r="K477" s="10"/>
    </row>
    <row r="478" spans="1:11" ht="13.5" thickBot="1">
      <c r="A478" s="11" t="s">
        <v>456</v>
      </c>
      <c r="B478" s="11"/>
      <c r="C478" s="11">
        <f>C26+C50+C52+C76+C104+C127+C143+C163+C180+C197+C226+C261+C289+C329+C356+C382+C429+C456+C477</f>
        <v>33233221</v>
      </c>
      <c r="D478" s="11">
        <f>D26+D50+D52+D76+D104+D127+D143+D163+D180+D197+D226+D261+D289+D329+D356+D382+D429+D456+D477</f>
        <v>0.00042113973177038133</v>
      </c>
      <c r="E478" s="11">
        <f>E26+E50+E52+E76+E104+E127+E143+E163+E180+E197+E226+E261+E289+E329+E356+E382+E429+E456+E477</f>
        <v>0</v>
      </c>
      <c r="F478" s="11">
        <f>F26+F50+F52+F76+F104+F127+F143+F163+F180+F197+F226+F261+F289+F329+F356+F382+F429+F456+F477</f>
        <v>35502</v>
      </c>
      <c r="G478" s="11">
        <f>G26+G50+G52+G76+G104+G127+G143+G163+G180+G197+G226+G261+G289+G329+G356+G382+G429+G456+G477</f>
        <v>33268723</v>
      </c>
      <c r="H478" s="10"/>
      <c r="I478" s="10"/>
      <c r="J478" s="10"/>
      <c r="K478" s="10"/>
    </row>
    <row r="479" spans="1:11" ht="12.75">
      <c r="A479" s="14"/>
      <c r="C479" s="22"/>
      <c r="H479" s="10"/>
      <c r="I479" s="10"/>
      <c r="J479" s="10"/>
      <c r="K479" s="10"/>
    </row>
  </sheetData>
  <printOptions/>
  <pageMargins left="0.984251968503937" right="0.984251968503937" top="0.7480314960629921" bottom="0.5511811023622047" header="0.5118110236220472" footer="0.5118110236220472"/>
  <pageSetup horizontalDpi="600" verticalDpi="600" orientation="portrait" paperSize="9" r:id="rId1"/>
  <headerFooter alignWithMargins="0">
    <oddHeader>&amp;C&amp;"DepCentury Old Style,Regular"Tabell 2: Innbyggertilskudd/utgiftsutjevning. Kommuner.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Gustavsen</dc:creator>
  <cp:keywords/>
  <dc:description/>
  <cp:lastModifiedBy>per-eivind.hem</cp:lastModifiedBy>
  <cp:lastPrinted>2000-09-26T08:19:58Z</cp:lastPrinted>
  <dcterms:created xsi:type="dcterms:W3CDTF">1998-09-24T07:34:59Z</dcterms:created>
  <dcterms:modified xsi:type="dcterms:W3CDTF">2002-09-23T08:13:21Z</dcterms:modified>
  <cp:category/>
  <cp:version/>
  <cp:contentType/>
  <cp:contentStatus/>
</cp:coreProperties>
</file>