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'Ark1'!$1:$8</definedName>
  </definedNames>
  <calcPr fullCalcOnLoad="1"/>
</workbook>
</file>

<file path=xl/sharedStrings.xml><?xml version="1.0" encoding="utf-8"?>
<sst xmlns="http://schemas.openxmlformats.org/spreadsheetml/2006/main" count="479" uniqueCount="468">
  <si>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</si>
  <si>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</si>
  <si>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</si>
  <si>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</si>
  <si>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</si>
  <si>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</si>
  <si>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</si>
  <si>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</si>
  <si>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</si>
  <si>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</si>
  <si>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</si>
  <si>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</si>
  <si>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</si>
  <si>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</si>
  <si>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</si>
  <si>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</si>
  <si>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</si>
  <si>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</si>
  <si>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Østfold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</si>
  <si>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</si>
  <si>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</si>
  <si>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</si>
  <si>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</si>
  <si>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</si>
  <si>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</si>
  <si>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</si>
  <si>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</si>
  <si>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</si>
  <si>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</si>
  <si>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</si>
  <si>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</si>
  <si>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</si>
  <si>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</si>
  <si>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</si>
  <si>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</si>
  <si>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</si>
  <si>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</si>
  <si>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</si>
  <si>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</si>
  <si>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</si>
  <si>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</si>
  <si>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Akershus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</si>
  <si>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</si>
  <si>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</si>
  <si>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</si>
  <si>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</si>
  <si>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</si>
  <si>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</si>
  <si>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</si>
  <si>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</si>
  <si>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</si>
  <si>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</si>
  <si>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</si>
  <si>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</si>
  <si>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</si>
  <si>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</si>
  <si>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</si>
  <si>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</si>
  <si>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</si>
  <si>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</si>
  <si>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</si>
  <si>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</si>
  <si>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</si>
  <si>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</si>
  <si>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Hedmark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</si>
  <si>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</si>
  <si>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</si>
  <si>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</si>
  <si>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</si>
  <si>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</si>
  <si>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</si>
  <si>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</si>
  <si>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</si>
  <si>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</si>
  <si>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</si>
  <si>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</si>
  <si>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</si>
  <si>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</si>
  <si>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</si>
  <si>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</si>
  <si>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</si>
  <si>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</si>
  <si>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</si>
  <si>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</si>
  <si>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</si>
  <si>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</si>
  <si>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</si>
  <si>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</si>
  <si>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</si>
  <si>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</si>
  <si>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</si>
  <si>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Oppland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</si>
  <si>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</si>
  <si>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</si>
  <si>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</si>
  <si>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</si>
  <si>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</si>
  <si>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</si>
  <si>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</si>
  <si>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</si>
  <si>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</si>
  <si>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</si>
  <si>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</si>
  <si>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</si>
  <si>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</si>
  <si>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</si>
  <si>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</si>
  <si>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</si>
  <si>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</si>
  <si>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</si>
  <si>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</si>
  <si>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</si>
  <si>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Buskerud</t>
  </si>
  <si>
    <t>Borre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</si>
  <si>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</si>
  <si>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</si>
  <si>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</si>
  <si>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</si>
  <si>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</si>
  <si>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</si>
  <si>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</si>
  <si>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</si>
  <si>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</si>
  <si>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</si>
  <si>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</si>
  <si>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</si>
  <si>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</si>
  <si>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Vestfold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</si>
  <si>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</si>
  <si>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</si>
  <si>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</si>
  <si>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</si>
  <si>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</si>
  <si>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</si>
  <si>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</si>
  <si>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</si>
  <si>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</si>
  <si>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</si>
  <si>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</si>
  <si>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</si>
  <si>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</si>
  <si>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</si>
  <si>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</si>
  <si>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</si>
  <si>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</si>
  <si>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</si>
  <si>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Telemark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</si>
  <si>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</si>
  <si>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</si>
  <si>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</si>
  <si>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</si>
  <si>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</si>
  <si>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</si>
  <si>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</si>
  <si>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</si>
  <si>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</si>
  <si>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</si>
  <si>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</si>
  <si>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</si>
  <si>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</si>
  <si>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</si>
  <si>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</si>
  <si>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Aust-Agder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</si>
  <si>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</si>
  <si>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</si>
  <si>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</si>
  <si>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</si>
  <si>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</si>
  <si>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</si>
  <si>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</si>
  <si>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</si>
  <si>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</si>
  <si>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</si>
  <si>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</si>
  <si>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</si>
  <si>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</si>
  <si>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</si>
  <si>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</si>
  <si>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</si>
  <si>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</si>
  <si>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</si>
  <si>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</si>
  <si>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</si>
  <si>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</si>
  <si>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</si>
  <si>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</si>
  <si>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</si>
  <si>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</si>
  <si>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</si>
  <si>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</si>
  <si>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</si>
  <si>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</si>
  <si>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</si>
  <si>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</si>
  <si>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</si>
  <si>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</si>
  <si>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</si>
  <si>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</si>
  <si>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</si>
  <si>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</si>
  <si>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</si>
  <si>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</si>
  <si>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</si>
  <si>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</si>
  <si>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</si>
  <si>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Ølen</t>
  </si>
  <si>
    <t>Rogaland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</si>
  <si>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</si>
  <si>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</si>
  <si>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</si>
  <si>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</si>
  <si>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</si>
  <si>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</si>
  <si>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</si>
  <si>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</si>
  <si>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</si>
  <si>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</si>
  <si>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</si>
  <si>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</si>
  <si>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</si>
  <si>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</si>
  <si>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</si>
  <si>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</si>
  <si>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</si>
  <si>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</si>
  <si>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</si>
  <si>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</si>
  <si>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</si>
  <si>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</si>
  <si>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</si>
  <si>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</si>
  <si>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</si>
  <si>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</si>
  <si>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</si>
  <si>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</si>
  <si>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</si>
  <si>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</si>
  <si>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</si>
  <si>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</si>
  <si>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Hordaland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</si>
  <si>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</si>
  <si>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</si>
  <si>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</si>
  <si>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</si>
  <si>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</si>
  <si>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</si>
  <si>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</si>
  <si>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</si>
  <si>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</si>
  <si>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</si>
  <si>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</si>
  <si>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</si>
  <si>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</si>
  <si>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</si>
  <si>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</si>
  <si>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</si>
  <si>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</si>
  <si>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</si>
  <si>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</si>
  <si>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</si>
  <si>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</si>
  <si>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</si>
  <si>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</si>
  <si>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</si>
  <si>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</si>
  <si>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</si>
  <si>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Sogn og Fjordane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</si>
  <si>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</si>
  <si>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</si>
  <si>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</si>
  <si>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</si>
  <si>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</si>
  <si>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</si>
  <si>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</si>
  <si>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</si>
  <si>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</si>
  <si>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</si>
  <si>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</si>
  <si>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</si>
  <si>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</si>
  <si>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</si>
  <si>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</si>
  <si>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</si>
  <si>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</si>
  <si>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</si>
  <si>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</si>
  <si>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</si>
  <si>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</si>
  <si>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</si>
  <si>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</si>
  <si>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</si>
  <si>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</si>
  <si>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</si>
  <si>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</si>
  <si>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</si>
  <si>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</si>
  <si>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</si>
  <si>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</si>
  <si>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</si>
  <si>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</si>
  <si>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</si>
  <si>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</si>
  <si>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</si>
  <si>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</si>
  <si>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Møre og Romsdal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</si>
  <si>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</si>
  <si>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</si>
  <si>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</si>
  <si>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</si>
  <si>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</si>
  <si>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</si>
  <si>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</si>
  <si>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</si>
  <si>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</si>
  <si>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</si>
  <si>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</si>
  <si>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</si>
  <si>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</si>
  <si>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</si>
  <si>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</si>
  <si>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</si>
  <si>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</si>
  <si>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</si>
  <si>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</si>
  <si>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</si>
  <si>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</si>
  <si>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</si>
  <si>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</si>
  <si>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</si>
  <si>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</si>
  <si>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Sør-Trøndelag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</si>
  <si>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</si>
  <si>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</si>
  <si>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</si>
  <si>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</si>
  <si>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</si>
  <si>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</si>
  <si>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</si>
  <si>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</si>
  <si>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</si>
  <si>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</si>
  <si>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</si>
  <si>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</si>
  <si>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</si>
  <si>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</si>
  <si>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</si>
  <si>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</si>
  <si>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</si>
  <si>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</si>
  <si>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</si>
  <si>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</si>
  <si>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</si>
  <si>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</si>
  <si>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</si>
  <si>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</si>
  <si>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Nord-Trøndelag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</si>
  <si>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</si>
  <si>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</si>
  <si>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</si>
  <si>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</si>
  <si>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</si>
  <si>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</si>
  <si>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</si>
  <si>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</si>
  <si>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</si>
  <si>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</si>
  <si>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</si>
  <si>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</si>
  <si>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</si>
  <si>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</si>
  <si>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</si>
  <si>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</si>
  <si>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</si>
  <si>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</si>
  <si>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</si>
  <si>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</si>
  <si>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</si>
  <si>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</si>
  <si>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</si>
  <si>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</si>
  <si>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</si>
  <si>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</si>
  <si>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</si>
  <si>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</si>
  <si>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</si>
  <si>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</si>
  <si>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</si>
  <si>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</si>
  <si>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</si>
  <si>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</si>
  <si>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</si>
  <si>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</si>
  <si>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</si>
  <si>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</si>
  <si>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</si>
  <si>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</si>
  <si>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</si>
  <si>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</si>
  <si>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</si>
  <si>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Nordland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</si>
  <si>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</si>
  <si>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</si>
  <si>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</si>
  <si>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</si>
  <si>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</si>
  <si>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</si>
  <si>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</si>
  <si>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</si>
  <si>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</si>
  <si>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</si>
  <si>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</si>
  <si>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</si>
  <si>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</si>
  <si>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</si>
  <si>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</si>
  <si>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</si>
  <si>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</si>
  <si>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</si>
  <si>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</si>
  <si>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</si>
  <si>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</si>
  <si>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</si>
  <si>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</si>
  <si>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</si>
  <si>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</si>
  <si>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Troms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</si>
  <si>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</si>
  <si>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</si>
  <si>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</si>
  <si>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</si>
  <si>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</si>
  <si>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</si>
  <si>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</si>
  <si>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</si>
  <si>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</si>
  <si>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</si>
  <si>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</si>
  <si>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</si>
  <si>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</si>
  <si>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</si>
  <si>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</si>
  <si>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</si>
  <si>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</si>
  <si>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</si>
  <si>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</si>
  <si>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Finnmark</t>
  </si>
  <si>
    <t>Hele landet</t>
  </si>
  <si>
    <t>Vekst fra</t>
  </si>
  <si>
    <t>Vekst i kr</t>
  </si>
  <si>
    <t xml:space="preserve">Vekst i </t>
  </si>
  <si>
    <t xml:space="preserve">inntekter </t>
  </si>
  <si>
    <t>korrigerte</t>
  </si>
  <si>
    <t>inntekter</t>
  </si>
  <si>
    <t>pst fra</t>
  </si>
  <si>
    <t>frie inntekter</t>
  </si>
  <si>
    <t>(1000 kr)</t>
  </si>
  <si>
    <t>Anslag på</t>
  </si>
  <si>
    <t>frie</t>
  </si>
  <si>
    <t>oppgave-</t>
  </si>
  <si>
    <t xml:space="preserve">frie </t>
  </si>
  <si>
    <t>2003-2004</t>
  </si>
  <si>
    <t>Ufordelt skjønn</t>
  </si>
  <si>
    <t>(i %)</t>
  </si>
  <si>
    <t>(kr. per innb.)</t>
  </si>
  <si>
    <t>fra 2003 -</t>
  </si>
  <si>
    <t>2003 -</t>
  </si>
  <si>
    <t>Kommune</t>
  </si>
  <si>
    <t>per innb.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</si>
</sst>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00"/>
    <numFmt numFmtId="165" formatCode="#,##0.0"/>
    <numFmt numFmtId="166" formatCode="0.000"/>
    <numFmt numFmtId="167" formatCode="0.0"/>
    <numFmt numFmtId="168" formatCode="#,##0.000"/>
  </numFmts>
  <fonts count="4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94"/>
  <sheetViews>
    <sheetView tabSelected="1" zoomScale="85" zoomScaleNormal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"/>
    </sheetView>
  </sheetViews>
  <sheetFormatPr defaultColWidth="11.421875" defaultRowHeight="12.75"/>
  <cols>
    <col min="1" max="1" width="4.8515625" style="1" customWidth="1"/>
    <col min="2" max="2" width="14.57421875" style="4" bestFit="1" customWidth="1"/>
    <col min="3" max="3" width="11.28125" style="5" bestFit="1" customWidth="1"/>
    <col min="4" max="4" width="11.57421875" style="5" bestFit="1" customWidth="1"/>
    <col min="5" max="5" width="11.28125" style="5" bestFit="1" customWidth="1"/>
    <col min="6" max="6" width="9.7109375" style="5" bestFit="1" customWidth="1"/>
    <col min="7" max="7" width="13.00390625" style="5" bestFit="1" customWidth="1"/>
    <col min="8" max="8" width="7.140625" style="21" bestFit="1" customWidth="1"/>
    <col min="9" max="60" width="7.00390625" style="4" customWidth="1"/>
    <col min="61" max="16384" width="7.00390625" style="3" customWidth="1"/>
  </cols>
  <sheetData>
    <row r="1" spans="2:8" ht="12.75">
      <c r="B1" s="1"/>
      <c r="C1" s="2" t="s">
        <v>456</v>
      </c>
      <c r="D1" s="2" t="s">
        <v>456</v>
      </c>
      <c r="E1" s="2" t="s">
        <v>456</v>
      </c>
      <c r="F1" s="2" t="s">
        <v>447</v>
      </c>
      <c r="G1" s="37" t="s">
        <v>448</v>
      </c>
      <c r="H1" s="37" t="s">
        <v>449</v>
      </c>
    </row>
    <row r="2" spans="2:8" ht="12.75">
      <c r="B2" s="1"/>
      <c r="C2" s="2" t="s">
        <v>457</v>
      </c>
      <c r="D2" s="2" t="s">
        <v>458</v>
      </c>
      <c r="E2" s="2" t="s">
        <v>459</v>
      </c>
      <c r="F2" s="2" t="s">
        <v>460</v>
      </c>
      <c r="G2" s="37" t="s">
        <v>467</v>
      </c>
      <c r="H2" s="37" t="s">
        <v>453</v>
      </c>
    </row>
    <row r="3" spans="2:9" ht="12.75">
      <c r="B3" s="1"/>
      <c r="C3" s="2" t="s">
        <v>450</v>
      </c>
      <c r="D3" s="2" t="s">
        <v>451</v>
      </c>
      <c r="E3" s="2" t="s">
        <v>452</v>
      </c>
      <c r="F3" s="15"/>
      <c r="G3" s="38" t="s">
        <v>464</v>
      </c>
      <c r="H3" s="38" t="s">
        <v>465</v>
      </c>
      <c r="I3" s="5"/>
    </row>
    <row r="4" spans="1:9" ht="12.75">
      <c r="A4" s="1" t="s">
        <v>466</v>
      </c>
      <c r="B4" s="1"/>
      <c r="C4" s="15">
        <v>2003</v>
      </c>
      <c r="D4" s="15" t="s">
        <v>454</v>
      </c>
      <c r="E4" s="15">
        <v>2004</v>
      </c>
      <c r="F4" s="15"/>
      <c r="G4" s="38">
        <v>2004</v>
      </c>
      <c r="H4" s="38">
        <v>2004</v>
      </c>
      <c r="I4" s="5"/>
    </row>
    <row r="5" spans="2:8" ht="12.75">
      <c r="B5" s="1"/>
      <c r="C5" s="15"/>
      <c r="D5" s="15">
        <v>2003</v>
      </c>
      <c r="E5" s="15"/>
      <c r="F5" s="15"/>
      <c r="G5" s="15"/>
      <c r="H5" s="38"/>
    </row>
    <row r="6" spans="1:60" s="33" customFormat="1" ht="12.75">
      <c r="A6" s="35"/>
      <c r="B6" s="36"/>
      <c r="C6" s="33" t="s">
        <v>455</v>
      </c>
      <c r="D6" s="33" t="s">
        <v>455</v>
      </c>
      <c r="E6" s="33" t="s">
        <v>455</v>
      </c>
      <c r="F6" s="33" t="s">
        <v>455</v>
      </c>
      <c r="G6" s="33" t="s">
        <v>463</v>
      </c>
      <c r="H6" s="34" t="s">
        <v>462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s="32" customFormat="1" ht="12.75">
      <c r="A7" s="30"/>
      <c r="B7" s="30"/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30">
        <v>6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</row>
    <row r="8" ht="12.75" customHeight="1"/>
    <row r="9" spans="1:11" ht="12.75">
      <c r="A9" s="40">
        <v>101</v>
      </c>
      <c r="B9" s="4" t="s">
        <v>0</v>
      </c>
      <c r="C9" s="5">
        <v>665251.44</v>
      </c>
      <c r="D9" s="5">
        <v>626985</v>
      </c>
      <c r="E9" s="5">
        <v>656165.04</v>
      </c>
      <c r="F9" s="5">
        <v>29180.04</v>
      </c>
      <c r="G9" s="5">
        <v>1063</v>
      </c>
      <c r="H9" s="21">
        <v>4.654</v>
      </c>
      <c r="I9" s="5"/>
      <c r="J9" s="5"/>
      <c r="K9" s="5"/>
    </row>
    <row r="10" spans="1:11" ht="12.75">
      <c r="A10" s="40">
        <v>104</v>
      </c>
      <c r="B10" s="4" t="s">
        <v>1</v>
      </c>
      <c r="C10" s="5">
        <v>620712.2</v>
      </c>
      <c r="D10" s="5">
        <v>568294</v>
      </c>
      <c r="E10" s="5">
        <v>596736.46</v>
      </c>
      <c r="F10" s="5">
        <v>28442.46</v>
      </c>
      <c r="G10" s="5">
        <v>1033</v>
      </c>
      <c r="H10" s="21">
        <v>5.0049</v>
      </c>
      <c r="J10" s="5"/>
      <c r="K10" s="5"/>
    </row>
    <row r="11" spans="1:12" ht="12.75">
      <c r="A11" s="41">
        <v>105</v>
      </c>
      <c r="B11" s="6" t="s">
        <v>2</v>
      </c>
      <c r="C11" s="7">
        <v>1150808.86</v>
      </c>
      <c r="D11" s="7">
        <v>1097012</v>
      </c>
      <c r="E11" s="7">
        <v>1138591.51</v>
      </c>
      <c r="F11" s="7">
        <v>41579.51</v>
      </c>
      <c r="G11" s="7">
        <v>848</v>
      </c>
      <c r="H11" s="22">
        <v>3.7903</v>
      </c>
      <c r="J11" s="5"/>
      <c r="K11" s="5"/>
      <c r="L11" s="5"/>
    </row>
    <row r="12" spans="1:11" ht="12.75">
      <c r="A12" s="40">
        <v>106</v>
      </c>
      <c r="B12" s="4" t="s">
        <v>3</v>
      </c>
      <c r="C12" s="5">
        <v>1623623.78</v>
      </c>
      <c r="D12" s="5">
        <v>1530895</v>
      </c>
      <c r="E12" s="5">
        <v>1603440.61</v>
      </c>
      <c r="F12" s="5">
        <v>72545.61</v>
      </c>
      <c r="G12" s="5">
        <v>1047</v>
      </c>
      <c r="H12" s="21">
        <v>4.7388</v>
      </c>
      <c r="I12" s="5"/>
      <c r="J12" s="5"/>
      <c r="K12" s="5"/>
    </row>
    <row r="13" spans="1:10" ht="12.75">
      <c r="A13" s="40">
        <v>111</v>
      </c>
      <c r="B13" s="4" t="s">
        <v>4</v>
      </c>
      <c r="C13" s="5">
        <v>92487.34</v>
      </c>
      <c r="D13" s="5">
        <v>87367</v>
      </c>
      <c r="E13" s="5">
        <v>93606.09</v>
      </c>
      <c r="F13" s="5">
        <v>6238.09</v>
      </c>
      <c r="G13" s="5">
        <v>1725</v>
      </c>
      <c r="H13" s="21">
        <v>7.14</v>
      </c>
      <c r="J13" s="5"/>
    </row>
    <row r="14" spans="1:12" ht="12.75">
      <c r="A14" s="41">
        <v>118</v>
      </c>
      <c r="B14" s="6" t="s">
        <v>5</v>
      </c>
      <c r="C14" s="7">
        <v>52403.27</v>
      </c>
      <c r="D14" s="7">
        <v>49233</v>
      </c>
      <c r="E14" s="7">
        <v>49446.38</v>
      </c>
      <c r="F14" s="7">
        <v>213.38</v>
      </c>
      <c r="G14" s="7">
        <v>146</v>
      </c>
      <c r="H14" s="22">
        <v>0.4334</v>
      </c>
      <c r="I14" s="5"/>
      <c r="J14" s="5"/>
      <c r="K14" s="5"/>
      <c r="L14" s="5"/>
    </row>
    <row r="15" spans="1:11" ht="12.75">
      <c r="A15" s="40">
        <v>119</v>
      </c>
      <c r="B15" s="4" t="s">
        <v>6</v>
      </c>
      <c r="C15" s="5">
        <v>95080.02</v>
      </c>
      <c r="D15" s="5">
        <v>90351</v>
      </c>
      <c r="E15" s="5">
        <v>95828.76</v>
      </c>
      <c r="F15" s="5">
        <v>5477.76</v>
      </c>
      <c r="G15" s="5">
        <v>1607</v>
      </c>
      <c r="H15" s="21">
        <v>6.0628</v>
      </c>
      <c r="I15" s="5"/>
      <c r="J15" s="5"/>
      <c r="K15" s="5"/>
    </row>
    <row r="16" spans="1:10" ht="12.75">
      <c r="A16" s="40">
        <v>121</v>
      </c>
      <c r="B16" s="4" t="s">
        <v>7</v>
      </c>
      <c r="C16" s="5">
        <v>27375.39</v>
      </c>
      <c r="D16" s="5">
        <v>25914</v>
      </c>
      <c r="E16" s="5">
        <v>26912.63</v>
      </c>
      <c r="F16" s="5">
        <v>998.63</v>
      </c>
      <c r="G16" s="5">
        <v>1518</v>
      </c>
      <c r="H16" s="21">
        <v>3.8536</v>
      </c>
      <c r="I16" s="5"/>
      <c r="J16" s="5"/>
    </row>
    <row r="17" spans="1:12" ht="12.75">
      <c r="A17" s="41">
        <v>122</v>
      </c>
      <c r="B17" s="6" t="s">
        <v>8</v>
      </c>
      <c r="C17" s="7">
        <v>129173.03</v>
      </c>
      <c r="D17" s="7">
        <v>121675</v>
      </c>
      <c r="E17" s="7">
        <v>127391.46</v>
      </c>
      <c r="F17" s="7">
        <v>5716.46</v>
      </c>
      <c r="G17" s="7">
        <v>1145</v>
      </c>
      <c r="H17" s="22">
        <v>4.6981</v>
      </c>
      <c r="I17" s="5"/>
      <c r="J17" s="5"/>
      <c r="K17" s="5"/>
      <c r="L17" s="5"/>
    </row>
    <row r="18" spans="1:12" ht="12.75">
      <c r="A18" s="40">
        <v>123</v>
      </c>
      <c r="B18" s="4" t="s">
        <v>9</v>
      </c>
      <c r="C18" s="5">
        <v>113934.88</v>
      </c>
      <c r="D18" s="5">
        <v>103482</v>
      </c>
      <c r="E18" s="5">
        <v>109525.34</v>
      </c>
      <c r="F18" s="5">
        <v>6044.34</v>
      </c>
      <c r="G18" s="5">
        <v>1294</v>
      </c>
      <c r="H18" s="21">
        <v>5.841</v>
      </c>
      <c r="I18" s="5"/>
      <c r="J18" s="5"/>
      <c r="K18" s="5"/>
      <c r="L18" s="5"/>
    </row>
    <row r="19" spans="1:12" ht="12.75">
      <c r="A19" s="40">
        <v>124</v>
      </c>
      <c r="B19" s="4" t="s">
        <v>10</v>
      </c>
      <c r="C19" s="5">
        <v>319223.56</v>
      </c>
      <c r="D19" s="5">
        <v>301941</v>
      </c>
      <c r="E19" s="5">
        <v>316357.89</v>
      </c>
      <c r="F19" s="5">
        <v>14416.89</v>
      </c>
      <c r="G19" s="5">
        <v>1039</v>
      </c>
      <c r="H19" s="21">
        <v>4.7747</v>
      </c>
      <c r="I19" s="5"/>
      <c r="J19" s="5"/>
      <c r="K19" s="5"/>
      <c r="L19" s="5"/>
    </row>
    <row r="20" spans="1:11" ht="12.75">
      <c r="A20" s="41">
        <v>125</v>
      </c>
      <c r="B20" s="6" t="s">
        <v>11</v>
      </c>
      <c r="C20" s="7">
        <v>246481.26</v>
      </c>
      <c r="D20" s="7">
        <v>233173</v>
      </c>
      <c r="E20" s="7">
        <v>246399.81</v>
      </c>
      <c r="F20" s="7">
        <v>13226.81</v>
      </c>
      <c r="G20" s="7">
        <v>1327</v>
      </c>
      <c r="H20" s="22">
        <v>5.6725</v>
      </c>
      <c r="I20" s="5"/>
      <c r="J20" s="5"/>
      <c r="K20" s="5"/>
    </row>
    <row r="21" spans="1:11" ht="12.75">
      <c r="A21" s="40">
        <v>127</v>
      </c>
      <c r="B21" s="4" t="s">
        <v>12</v>
      </c>
      <c r="C21" s="5">
        <v>84287.03</v>
      </c>
      <c r="D21" s="5">
        <v>80226</v>
      </c>
      <c r="E21" s="5">
        <v>83713.3</v>
      </c>
      <c r="F21" s="5">
        <v>3487.3</v>
      </c>
      <c r="G21" s="5">
        <v>1048</v>
      </c>
      <c r="H21" s="21">
        <v>4.3468</v>
      </c>
      <c r="I21" s="5"/>
      <c r="J21" s="5"/>
      <c r="K21" s="5"/>
    </row>
    <row r="22" spans="1:12" ht="12.75">
      <c r="A22" s="40">
        <v>128</v>
      </c>
      <c r="B22" s="4" t="s">
        <v>13</v>
      </c>
      <c r="C22" s="5">
        <v>190487.83</v>
      </c>
      <c r="D22" s="5">
        <v>182074</v>
      </c>
      <c r="E22" s="5">
        <v>192138.72</v>
      </c>
      <c r="F22" s="5">
        <v>10064.72</v>
      </c>
      <c r="G22" s="5">
        <v>1395</v>
      </c>
      <c r="H22" s="21">
        <v>5.5278</v>
      </c>
      <c r="I22" s="5"/>
      <c r="J22" s="5"/>
      <c r="K22" s="5"/>
      <c r="L22" s="5"/>
    </row>
    <row r="23" spans="1:12" ht="12.75">
      <c r="A23" s="41">
        <v>135</v>
      </c>
      <c r="B23" s="6" t="s">
        <v>14</v>
      </c>
      <c r="C23" s="7">
        <v>148606.88</v>
      </c>
      <c r="D23" s="7">
        <v>137879</v>
      </c>
      <c r="E23" s="7">
        <v>143749.19</v>
      </c>
      <c r="F23" s="7">
        <v>5870.19</v>
      </c>
      <c r="G23" s="7">
        <v>920</v>
      </c>
      <c r="H23" s="22">
        <v>4.2575</v>
      </c>
      <c r="I23" s="5"/>
      <c r="J23" s="5"/>
      <c r="K23" s="5"/>
      <c r="L23" s="5"/>
    </row>
    <row r="24" spans="1:11" ht="12.75">
      <c r="A24" s="40">
        <v>136</v>
      </c>
      <c r="B24" s="4" t="s">
        <v>15</v>
      </c>
      <c r="C24" s="5">
        <v>314537.95</v>
      </c>
      <c r="D24" s="5">
        <v>296172</v>
      </c>
      <c r="E24" s="5">
        <v>310417.08</v>
      </c>
      <c r="F24" s="5">
        <v>14245.08</v>
      </c>
      <c r="G24" s="5">
        <v>1034</v>
      </c>
      <c r="H24" s="21">
        <v>4.8097</v>
      </c>
      <c r="J24" s="5"/>
      <c r="K24" s="5"/>
    </row>
    <row r="25" spans="1:12" ht="12.75">
      <c r="A25" s="40">
        <v>137</v>
      </c>
      <c r="B25" s="4" t="s">
        <v>16</v>
      </c>
      <c r="C25" s="5">
        <v>101883.81</v>
      </c>
      <c r="D25" s="5">
        <v>95517</v>
      </c>
      <c r="E25" s="5">
        <v>97224.52</v>
      </c>
      <c r="F25" s="5">
        <v>1707.52</v>
      </c>
      <c r="G25" s="5">
        <v>427</v>
      </c>
      <c r="H25" s="21">
        <v>1.7877</v>
      </c>
      <c r="J25" s="5"/>
      <c r="K25" s="5"/>
      <c r="L25" s="5"/>
    </row>
    <row r="26" spans="1:11" ht="12.75">
      <c r="A26" s="41">
        <v>138</v>
      </c>
      <c r="B26" s="6" t="s">
        <v>17</v>
      </c>
      <c r="C26" s="7">
        <v>109188.81</v>
      </c>
      <c r="D26" s="7">
        <v>101990</v>
      </c>
      <c r="E26" s="7">
        <v>107546.49</v>
      </c>
      <c r="F26" s="7">
        <v>5556.49</v>
      </c>
      <c r="G26" s="7">
        <v>1243</v>
      </c>
      <c r="H26" s="22">
        <v>5.4481</v>
      </c>
      <c r="J26" s="5"/>
      <c r="K26" s="5"/>
    </row>
    <row r="27" spans="1:11" ht="13.5" thickBot="1">
      <c r="A27" s="42" t="s">
        <v>18</v>
      </c>
      <c r="B27" s="10"/>
      <c r="C27" s="11">
        <f>SUM(C9:C26)</f>
        <v>6085547.339999998</v>
      </c>
      <c r="D27" s="11">
        <v>5730180</v>
      </c>
      <c r="E27" s="11">
        <f>SUM(E9:E26)</f>
        <v>5995191.279999998</v>
      </c>
      <c r="F27" s="11">
        <f>SUM(F9:F26)</f>
        <v>265011.27999999997</v>
      </c>
      <c r="G27" s="11">
        <v>1038.7629447871998</v>
      </c>
      <c r="H27" s="23">
        <f>(E27-D27)/D27*100</f>
        <v>4.624833425826036</v>
      </c>
      <c r="I27" s="5"/>
      <c r="J27" s="5"/>
      <c r="K27" s="5"/>
    </row>
    <row r="28" spans="1:61" ht="12.75">
      <c r="A28" s="40"/>
      <c r="B28" s="1"/>
      <c r="C28" s="4"/>
      <c r="I28"/>
      <c r="BI28" s="4"/>
    </row>
    <row r="29" spans="1:12" ht="12.75">
      <c r="A29" s="40">
        <v>211</v>
      </c>
      <c r="B29" s="4" t="s">
        <v>19</v>
      </c>
      <c r="C29" s="5">
        <v>274107.71</v>
      </c>
      <c r="D29" s="5">
        <v>258845</v>
      </c>
      <c r="E29" s="5">
        <v>270326.86</v>
      </c>
      <c r="F29" s="5">
        <v>11480.86</v>
      </c>
      <c r="G29" s="5">
        <v>902</v>
      </c>
      <c r="H29" s="21">
        <f aca="true" t="shared" si="0" ref="H29:H91">(E29-D29)/D29*100</f>
        <v>4.435805211613123</v>
      </c>
      <c r="I29" s="5"/>
      <c r="J29" s="5"/>
      <c r="K29" s="5"/>
      <c r="L29" s="5"/>
    </row>
    <row r="30" spans="1:12" ht="12.75">
      <c r="A30" s="40">
        <v>213</v>
      </c>
      <c r="B30" s="4" t="s">
        <v>20</v>
      </c>
      <c r="C30" s="5">
        <v>587546.18</v>
      </c>
      <c r="D30" s="5">
        <v>550752</v>
      </c>
      <c r="E30" s="5">
        <v>571235.72</v>
      </c>
      <c r="F30" s="5">
        <v>20483.72</v>
      </c>
      <c r="G30" s="5">
        <v>783</v>
      </c>
      <c r="H30" s="21">
        <f t="shared" si="0"/>
        <v>3.719227528905927</v>
      </c>
      <c r="I30" s="5"/>
      <c r="J30" s="5"/>
      <c r="K30" s="5"/>
      <c r="L30" s="5"/>
    </row>
    <row r="31" spans="1:12" ht="12.75">
      <c r="A31" s="41">
        <v>214</v>
      </c>
      <c r="B31" s="6" t="s">
        <v>21</v>
      </c>
      <c r="C31" s="7">
        <v>326373.25</v>
      </c>
      <c r="D31" s="7">
        <v>301330</v>
      </c>
      <c r="E31" s="7">
        <v>314286.87</v>
      </c>
      <c r="F31" s="7">
        <v>12956.87</v>
      </c>
      <c r="G31" s="7">
        <v>911</v>
      </c>
      <c r="H31" s="22">
        <f t="shared" si="0"/>
        <v>4.299893804135</v>
      </c>
      <c r="I31" s="5"/>
      <c r="J31" s="5"/>
      <c r="K31" s="5"/>
      <c r="L31" s="5"/>
    </row>
    <row r="32" spans="1:12" ht="12.75">
      <c r="A32" s="40">
        <v>215</v>
      </c>
      <c r="B32" s="4" t="s">
        <v>22</v>
      </c>
      <c r="C32" s="5">
        <v>314930.16</v>
      </c>
      <c r="D32" s="5">
        <v>294711</v>
      </c>
      <c r="E32" s="5">
        <v>308364.44</v>
      </c>
      <c r="F32" s="5">
        <v>13653.44</v>
      </c>
      <c r="G32" s="5">
        <v>1041</v>
      </c>
      <c r="H32" s="21">
        <f t="shared" si="0"/>
        <v>4.632823342189467</v>
      </c>
      <c r="I32" s="5"/>
      <c r="J32" s="5"/>
      <c r="K32" s="5"/>
      <c r="L32" s="5"/>
    </row>
    <row r="33" spans="1:12" ht="12.75">
      <c r="A33" s="40">
        <v>216</v>
      </c>
      <c r="B33" s="4" t="s">
        <v>23</v>
      </c>
      <c r="C33" s="5">
        <v>349487.22</v>
      </c>
      <c r="D33" s="5">
        <v>327065</v>
      </c>
      <c r="E33" s="5">
        <v>343311.74</v>
      </c>
      <c r="F33" s="5">
        <v>16246.74</v>
      </c>
      <c r="G33" s="5">
        <v>1019</v>
      </c>
      <c r="H33" s="21">
        <f t="shared" si="0"/>
        <v>4.96743460779967</v>
      </c>
      <c r="I33" s="5"/>
      <c r="J33" s="5"/>
      <c r="K33" s="5"/>
      <c r="L33" s="5"/>
    </row>
    <row r="34" spans="1:12" ht="12.75">
      <c r="A34" s="41">
        <v>217</v>
      </c>
      <c r="B34" s="6" t="s">
        <v>24</v>
      </c>
      <c r="C34" s="7">
        <v>563951.92</v>
      </c>
      <c r="D34" s="7">
        <v>540619</v>
      </c>
      <c r="E34" s="7">
        <v>567892.79</v>
      </c>
      <c r="F34" s="7">
        <v>27273.79</v>
      </c>
      <c r="G34" s="7">
        <v>1173</v>
      </c>
      <c r="H34" s="22">
        <f t="shared" si="0"/>
        <v>5.0449188800245715</v>
      </c>
      <c r="I34" s="5"/>
      <c r="J34" s="5"/>
      <c r="K34" s="5"/>
      <c r="L34" s="5"/>
    </row>
    <row r="35" spans="1:12" ht="12.75">
      <c r="A35" s="40">
        <v>219</v>
      </c>
      <c r="B35" s="4" t="s">
        <v>25</v>
      </c>
      <c r="C35" s="5">
        <v>2870085.52</v>
      </c>
      <c r="D35" s="5">
        <v>2650872</v>
      </c>
      <c r="E35" s="5">
        <v>2808383.8</v>
      </c>
      <c r="F35" s="5">
        <v>157511.8</v>
      </c>
      <c r="G35" s="5">
        <v>1536</v>
      </c>
      <c r="H35" s="21">
        <f t="shared" si="0"/>
        <v>5.9418862925105325</v>
      </c>
      <c r="I35" s="18"/>
      <c r="J35" s="5"/>
      <c r="K35" s="5"/>
      <c r="L35" s="5"/>
    </row>
    <row r="36" spans="1:12" ht="12.75">
      <c r="A36" s="40">
        <v>220</v>
      </c>
      <c r="B36" s="4" t="s">
        <v>26</v>
      </c>
      <c r="C36" s="5">
        <v>1338218.35</v>
      </c>
      <c r="D36" s="5">
        <v>1256131</v>
      </c>
      <c r="E36" s="5">
        <v>1320390.72</v>
      </c>
      <c r="F36" s="5">
        <v>64259.72</v>
      </c>
      <c r="G36" s="5">
        <v>1278</v>
      </c>
      <c r="H36" s="21">
        <f t="shared" si="0"/>
        <v>5.115686182412501</v>
      </c>
      <c r="I36" s="5"/>
      <c r="J36" s="5"/>
      <c r="K36" s="5"/>
      <c r="L36" s="5"/>
    </row>
    <row r="37" spans="1:12" ht="12.75">
      <c r="A37" s="41">
        <v>221</v>
      </c>
      <c r="B37" s="6" t="s">
        <v>27</v>
      </c>
      <c r="C37" s="7">
        <v>310052.75</v>
      </c>
      <c r="D37" s="7">
        <v>289541</v>
      </c>
      <c r="E37" s="7">
        <v>304205.25</v>
      </c>
      <c r="F37" s="7">
        <v>14664.25</v>
      </c>
      <c r="G37" s="7">
        <v>1122</v>
      </c>
      <c r="H37" s="22">
        <f t="shared" si="0"/>
        <v>5.064654055902273</v>
      </c>
      <c r="J37" s="5"/>
      <c r="K37" s="5"/>
      <c r="L37" s="5"/>
    </row>
    <row r="38" spans="1:12" ht="12.75">
      <c r="A38" s="40">
        <v>226</v>
      </c>
      <c r="B38" s="4" t="s">
        <v>28</v>
      </c>
      <c r="C38" s="5">
        <v>288954.85</v>
      </c>
      <c r="D38" s="5">
        <v>269777</v>
      </c>
      <c r="E38" s="5">
        <v>284339.25</v>
      </c>
      <c r="F38" s="5">
        <v>14562.25</v>
      </c>
      <c r="G38" s="5">
        <v>1158</v>
      </c>
      <c r="H38" s="21">
        <f t="shared" si="0"/>
        <v>5.3978841784140235</v>
      </c>
      <c r="I38" s="5"/>
      <c r="J38" s="5"/>
      <c r="K38" s="5"/>
      <c r="L38" s="5"/>
    </row>
    <row r="39" spans="1:11" ht="12.75">
      <c r="A39" s="40">
        <v>227</v>
      </c>
      <c r="B39" s="4" t="s">
        <v>29</v>
      </c>
      <c r="C39" s="5">
        <v>205622.78</v>
      </c>
      <c r="D39" s="5">
        <v>194801</v>
      </c>
      <c r="E39" s="5">
        <v>204565.79</v>
      </c>
      <c r="F39" s="5">
        <v>9764.79</v>
      </c>
      <c r="G39" s="5">
        <v>1043</v>
      </c>
      <c r="H39" s="21">
        <f t="shared" si="0"/>
        <v>5.012700140143022</v>
      </c>
      <c r="J39" s="5"/>
      <c r="K39" s="5"/>
    </row>
    <row r="40" spans="1:11" ht="12.75">
      <c r="A40" s="41">
        <v>228</v>
      </c>
      <c r="B40" s="6" t="s">
        <v>30</v>
      </c>
      <c r="C40" s="7">
        <v>307620.11</v>
      </c>
      <c r="D40" s="7">
        <v>287180</v>
      </c>
      <c r="E40" s="7">
        <v>301827.97</v>
      </c>
      <c r="F40" s="7">
        <v>14647.97</v>
      </c>
      <c r="G40" s="7">
        <v>998</v>
      </c>
      <c r="H40" s="22">
        <f t="shared" si="0"/>
        <v>5.100623302458378</v>
      </c>
      <c r="I40" s="5"/>
      <c r="J40" s="5"/>
      <c r="K40" s="5"/>
    </row>
    <row r="41" spans="1:11" ht="12.75">
      <c r="A41" s="40">
        <v>229</v>
      </c>
      <c r="B41" s="4" t="s">
        <v>31</v>
      </c>
      <c r="C41" s="5">
        <v>200224.65</v>
      </c>
      <c r="D41" s="5">
        <v>187206</v>
      </c>
      <c r="E41" s="5">
        <v>198008.05</v>
      </c>
      <c r="F41" s="5">
        <v>10802.05</v>
      </c>
      <c r="G41" s="5">
        <v>1186</v>
      </c>
      <c r="H41" s="21">
        <f t="shared" si="0"/>
        <v>5.770140914286928</v>
      </c>
      <c r="I41" s="5"/>
      <c r="J41" s="5"/>
      <c r="K41" s="5"/>
    </row>
    <row r="42" spans="1:11" ht="12.75">
      <c r="A42" s="40">
        <v>230</v>
      </c>
      <c r="B42" s="4" t="s">
        <v>32</v>
      </c>
      <c r="C42" s="5">
        <v>676454.18</v>
      </c>
      <c r="D42" s="5">
        <v>638447</v>
      </c>
      <c r="E42" s="5">
        <v>671547.42</v>
      </c>
      <c r="F42" s="5">
        <v>33100.42</v>
      </c>
      <c r="G42" s="5">
        <v>1095</v>
      </c>
      <c r="H42" s="21">
        <f t="shared" si="0"/>
        <v>5.184521189699386</v>
      </c>
      <c r="I42" s="5"/>
      <c r="J42" s="5"/>
      <c r="K42" s="5"/>
    </row>
    <row r="43" spans="1:11" ht="12.75">
      <c r="A43" s="41">
        <v>231</v>
      </c>
      <c r="B43" s="6" t="s">
        <v>33</v>
      </c>
      <c r="C43" s="7">
        <v>901820.15</v>
      </c>
      <c r="D43" s="7">
        <v>853906</v>
      </c>
      <c r="E43" s="7">
        <v>894770.29</v>
      </c>
      <c r="F43" s="7">
        <v>40864.29</v>
      </c>
      <c r="G43" s="7">
        <v>1005</v>
      </c>
      <c r="H43" s="22">
        <f t="shared" si="0"/>
        <v>4.785572416636027</v>
      </c>
      <c r="J43" s="5"/>
      <c r="K43" s="5"/>
    </row>
    <row r="44" spans="1:11" ht="12.75">
      <c r="A44" s="40">
        <v>233</v>
      </c>
      <c r="B44" s="4" t="s">
        <v>34</v>
      </c>
      <c r="C44" s="5">
        <v>426134.7</v>
      </c>
      <c r="D44" s="5">
        <v>398397</v>
      </c>
      <c r="E44" s="5">
        <v>416597.6</v>
      </c>
      <c r="F44" s="5">
        <v>18200.6</v>
      </c>
      <c r="G44" s="5">
        <v>943</v>
      </c>
      <c r="H44" s="21">
        <f t="shared" si="0"/>
        <v>4.568458095818989</v>
      </c>
      <c r="I44" s="5"/>
      <c r="J44" s="5"/>
      <c r="K44" s="5"/>
    </row>
    <row r="45" spans="1:12" ht="12.75">
      <c r="A45" s="40">
        <v>234</v>
      </c>
      <c r="B45" s="4" t="s">
        <v>35</v>
      </c>
      <c r="C45" s="5">
        <v>116223.72</v>
      </c>
      <c r="D45" s="5">
        <v>107921</v>
      </c>
      <c r="E45" s="5">
        <v>113181.73</v>
      </c>
      <c r="F45" s="5">
        <v>5260.73</v>
      </c>
      <c r="G45" s="5">
        <v>1079</v>
      </c>
      <c r="H45" s="21">
        <f t="shared" si="0"/>
        <v>4.8746119846925025</v>
      </c>
      <c r="J45" s="5"/>
      <c r="K45" s="5"/>
      <c r="L45" s="5"/>
    </row>
    <row r="46" spans="1:12" ht="12.75">
      <c r="A46" s="41">
        <v>235</v>
      </c>
      <c r="B46" s="6" t="s">
        <v>36</v>
      </c>
      <c r="C46" s="7">
        <v>525326.46</v>
      </c>
      <c r="D46" s="7">
        <v>500199</v>
      </c>
      <c r="E46" s="7">
        <v>528193.48</v>
      </c>
      <c r="F46" s="7">
        <v>27994.48</v>
      </c>
      <c r="G46" s="7">
        <v>1221</v>
      </c>
      <c r="H46" s="22">
        <f t="shared" si="0"/>
        <v>5.5966685259266775</v>
      </c>
      <c r="J46" s="5"/>
      <c r="K46" s="5"/>
      <c r="L46" s="5"/>
    </row>
    <row r="47" spans="1:12" ht="12.75">
      <c r="A47" s="40">
        <v>236</v>
      </c>
      <c r="B47" s="4" t="s">
        <v>37</v>
      </c>
      <c r="C47" s="5">
        <v>411118.47</v>
      </c>
      <c r="D47" s="5">
        <v>390429</v>
      </c>
      <c r="E47" s="5">
        <v>410222.32</v>
      </c>
      <c r="F47" s="5">
        <v>19793.32</v>
      </c>
      <c r="G47" s="5">
        <v>1114</v>
      </c>
      <c r="H47" s="21">
        <f t="shared" si="0"/>
        <v>5.069633659384935</v>
      </c>
      <c r="J47" s="5"/>
      <c r="K47" s="5"/>
      <c r="L47" s="5"/>
    </row>
    <row r="48" spans="1:12" ht="12.75">
      <c r="A48" s="40">
        <v>237</v>
      </c>
      <c r="B48" s="4" t="s">
        <v>38</v>
      </c>
      <c r="C48" s="5">
        <v>427836.16</v>
      </c>
      <c r="D48" s="5">
        <v>403883</v>
      </c>
      <c r="E48" s="5">
        <v>418906.35</v>
      </c>
      <c r="F48" s="5">
        <v>15023.35</v>
      </c>
      <c r="G48" s="5">
        <v>831</v>
      </c>
      <c r="H48" s="21">
        <f t="shared" si="0"/>
        <v>3.7197282381283627</v>
      </c>
      <c r="J48" s="5"/>
      <c r="K48" s="19"/>
      <c r="L48" s="5"/>
    </row>
    <row r="49" spans="1:12" ht="12.75">
      <c r="A49" s="41">
        <v>238</v>
      </c>
      <c r="B49" s="6" t="s">
        <v>39</v>
      </c>
      <c r="C49" s="7">
        <v>258657.35</v>
      </c>
      <c r="D49" s="7">
        <v>247613</v>
      </c>
      <c r="E49" s="7">
        <v>258819.17</v>
      </c>
      <c r="F49" s="7">
        <v>11206.17</v>
      </c>
      <c r="G49" s="7">
        <v>1149</v>
      </c>
      <c r="H49" s="22">
        <f t="shared" si="0"/>
        <v>4.52567918485702</v>
      </c>
      <c r="I49" s="5"/>
      <c r="J49" s="19"/>
      <c r="K49" s="5"/>
      <c r="L49" s="19"/>
    </row>
    <row r="50" spans="1:13" ht="12.75">
      <c r="A50" s="43">
        <v>239</v>
      </c>
      <c r="B50" s="12" t="s">
        <v>40</v>
      </c>
      <c r="C50" s="5">
        <v>75879.19</v>
      </c>
      <c r="D50" s="5">
        <v>71244</v>
      </c>
      <c r="E50" s="5">
        <v>74599.58</v>
      </c>
      <c r="F50" s="5">
        <v>3355.58</v>
      </c>
      <c r="G50" s="5">
        <v>1260</v>
      </c>
      <c r="H50" s="21">
        <f t="shared" si="0"/>
        <v>4.709982595025548</v>
      </c>
      <c r="J50" s="5"/>
      <c r="K50" s="5"/>
      <c r="M50" s="18"/>
    </row>
    <row r="51" spans="1:60" s="16" customFormat="1" ht="13.5" thickBot="1">
      <c r="A51" s="42" t="s">
        <v>41</v>
      </c>
      <c r="B51" s="14"/>
      <c r="C51" s="11">
        <f>SUM(C29:C50)</f>
        <v>11756625.83</v>
      </c>
      <c r="D51" s="11">
        <v>11020869</v>
      </c>
      <c r="E51" s="11">
        <f>SUM(E29:E50)</f>
        <v>11583977.190000001</v>
      </c>
      <c r="F51" s="11">
        <f>SUM(F29:F50)</f>
        <v>563107.1899999998</v>
      </c>
      <c r="G51" s="11">
        <v>1165.170697086386</v>
      </c>
      <c r="H51" s="23">
        <f t="shared" si="0"/>
        <v>5.1094717667000795</v>
      </c>
      <c r="I51" s="5"/>
      <c r="J51" s="5"/>
      <c r="K51" s="5"/>
      <c r="L51" s="5"/>
      <c r="M51" s="4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9" ht="12.75">
      <c r="A52" s="40"/>
      <c r="I52" s="5"/>
    </row>
    <row r="53" spans="1:11" ht="13.5" thickBot="1">
      <c r="A53" s="44">
        <v>301</v>
      </c>
      <c r="B53" s="10" t="s">
        <v>42</v>
      </c>
      <c r="C53" s="11">
        <v>13852644.36</v>
      </c>
      <c r="D53" s="11">
        <v>13052796</v>
      </c>
      <c r="E53" s="11">
        <v>13744177.14</v>
      </c>
      <c r="F53" s="11">
        <v>691381.14</v>
      </c>
      <c r="G53" s="11">
        <v>1336.2578348321708</v>
      </c>
      <c r="H53" s="23">
        <f t="shared" si="0"/>
        <v>5.296804914441324</v>
      </c>
      <c r="J53" s="5"/>
      <c r="K53" s="5"/>
    </row>
    <row r="54" ht="12.75">
      <c r="A54" s="40"/>
    </row>
    <row r="55" spans="1:11" ht="12.75">
      <c r="A55" s="40">
        <v>402</v>
      </c>
      <c r="B55" s="4" t="s">
        <v>43</v>
      </c>
      <c r="C55" s="5">
        <v>413504.22</v>
      </c>
      <c r="D55" s="5">
        <v>388997</v>
      </c>
      <c r="E55" s="5">
        <v>407860.31</v>
      </c>
      <c r="F55" s="5">
        <v>18863.31</v>
      </c>
      <c r="G55" s="5">
        <v>1087</v>
      </c>
      <c r="H55" s="21">
        <f t="shared" si="0"/>
        <v>4.8492173461491985</v>
      </c>
      <c r="I55" s="18"/>
      <c r="J55" s="5"/>
      <c r="K55" s="5"/>
    </row>
    <row r="56" spans="1:11" ht="12.75">
      <c r="A56" s="40">
        <v>403</v>
      </c>
      <c r="B56" s="4" t="s">
        <v>44</v>
      </c>
      <c r="C56" s="5">
        <v>646971.19</v>
      </c>
      <c r="D56" s="5">
        <v>614170</v>
      </c>
      <c r="E56" s="5">
        <v>640491.14</v>
      </c>
      <c r="F56" s="5">
        <v>26321.14</v>
      </c>
      <c r="G56" s="5">
        <v>971</v>
      </c>
      <c r="H56" s="21">
        <f t="shared" si="0"/>
        <v>4.285644039923802</v>
      </c>
      <c r="I56" s="5"/>
      <c r="J56" s="5"/>
      <c r="K56" s="5"/>
    </row>
    <row r="57" spans="1:11" ht="12.75">
      <c r="A57" s="41">
        <v>412</v>
      </c>
      <c r="B57" s="6" t="s">
        <v>45</v>
      </c>
      <c r="C57" s="7">
        <v>768509.01</v>
      </c>
      <c r="D57" s="7">
        <v>736192</v>
      </c>
      <c r="E57" s="7">
        <v>758748.89</v>
      </c>
      <c r="F57" s="7">
        <v>22556.89</v>
      </c>
      <c r="G57" s="7">
        <v>709</v>
      </c>
      <c r="H57" s="22">
        <f t="shared" si="0"/>
        <v>3.0639955337738</v>
      </c>
      <c r="J57" s="5"/>
      <c r="K57" s="5"/>
    </row>
    <row r="58" spans="1:11" ht="12.75">
      <c r="A58" s="40">
        <v>415</v>
      </c>
      <c r="B58" s="4" t="s">
        <v>46</v>
      </c>
      <c r="C58" s="5">
        <v>177588.24</v>
      </c>
      <c r="D58" s="5">
        <v>169046</v>
      </c>
      <c r="E58" s="5">
        <v>176240.16</v>
      </c>
      <c r="F58" s="5">
        <v>7195.16</v>
      </c>
      <c r="G58" s="5">
        <v>983</v>
      </c>
      <c r="H58" s="21">
        <f t="shared" si="0"/>
        <v>4.255741040900112</v>
      </c>
      <c r="I58" s="5"/>
      <c r="J58" s="5"/>
      <c r="K58" s="5"/>
    </row>
    <row r="59" spans="1:11" ht="12.75">
      <c r="A59" s="40">
        <v>417</v>
      </c>
      <c r="B59" s="4" t="s">
        <v>47</v>
      </c>
      <c r="C59" s="5">
        <v>421570.19</v>
      </c>
      <c r="D59" s="5">
        <v>398214</v>
      </c>
      <c r="E59" s="5">
        <v>415748.58</v>
      </c>
      <c r="F59" s="5">
        <v>17535.58</v>
      </c>
      <c r="G59" s="5">
        <v>967</v>
      </c>
      <c r="H59" s="21">
        <f t="shared" si="0"/>
        <v>4.403305760219384</v>
      </c>
      <c r="I59" s="5"/>
      <c r="J59" s="5"/>
      <c r="K59" s="5"/>
    </row>
    <row r="60" spans="1:11" ht="12.75">
      <c r="A60" s="41">
        <v>418</v>
      </c>
      <c r="B60" s="6" t="s">
        <v>48</v>
      </c>
      <c r="C60" s="7">
        <v>138878.8</v>
      </c>
      <c r="D60" s="7">
        <v>132715</v>
      </c>
      <c r="E60" s="7">
        <v>138920.54</v>
      </c>
      <c r="F60" s="7">
        <v>6205.54</v>
      </c>
      <c r="G60" s="7">
        <v>1229</v>
      </c>
      <c r="H60" s="22">
        <f t="shared" si="0"/>
        <v>4.675839204309994</v>
      </c>
      <c r="J60" s="5"/>
      <c r="K60" s="5"/>
    </row>
    <row r="61" spans="1:11" ht="12.75">
      <c r="A61" s="40">
        <v>419</v>
      </c>
      <c r="B61" s="4" t="s">
        <v>49</v>
      </c>
      <c r="C61" s="5">
        <v>192886.05</v>
      </c>
      <c r="D61" s="5">
        <v>183466</v>
      </c>
      <c r="E61" s="5">
        <v>190262.2</v>
      </c>
      <c r="F61" s="5">
        <v>6796.2</v>
      </c>
      <c r="G61" s="5">
        <v>902</v>
      </c>
      <c r="H61" s="21">
        <f t="shared" si="0"/>
        <v>3.704337588436011</v>
      </c>
      <c r="J61" s="5"/>
      <c r="K61" s="5"/>
    </row>
    <row r="62" spans="1:12" ht="12.75">
      <c r="A62" s="40">
        <v>420</v>
      </c>
      <c r="B62" s="4" t="s">
        <v>50</v>
      </c>
      <c r="C62" s="5">
        <v>176891.4</v>
      </c>
      <c r="D62" s="5">
        <v>174933</v>
      </c>
      <c r="E62" s="5">
        <v>182379.82</v>
      </c>
      <c r="F62" s="5">
        <v>7447.82</v>
      </c>
      <c r="G62" s="5">
        <v>1160</v>
      </c>
      <c r="H62" s="21">
        <f t="shared" si="0"/>
        <v>4.256955520113419</v>
      </c>
      <c r="J62" s="5"/>
      <c r="K62" s="5"/>
      <c r="L62" s="5"/>
    </row>
    <row r="63" spans="1:11" ht="12.75">
      <c r="A63" s="41">
        <v>423</v>
      </c>
      <c r="B63" s="6" t="s">
        <v>51</v>
      </c>
      <c r="C63" s="7">
        <v>159696.28</v>
      </c>
      <c r="D63" s="7">
        <v>156481</v>
      </c>
      <c r="E63" s="7">
        <v>160791.71</v>
      </c>
      <c r="F63" s="7">
        <v>4310.71</v>
      </c>
      <c r="G63" s="7">
        <v>799</v>
      </c>
      <c r="H63" s="22">
        <f t="shared" si="0"/>
        <v>2.7547817306893436</v>
      </c>
      <c r="J63" s="5"/>
      <c r="K63" s="5"/>
    </row>
    <row r="64" spans="1:12" ht="12.75">
      <c r="A64" s="40">
        <v>425</v>
      </c>
      <c r="B64" s="4" t="s">
        <v>52</v>
      </c>
      <c r="C64" s="5">
        <v>230413.13</v>
      </c>
      <c r="D64" s="5">
        <v>219879</v>
      </c>
      <c r="E64" s="5">
        <v>229366.57</v>
      </c>
      <c r="F64" s="5">
        <v>9487.57</v>
      </c>
      <c r="G64" s="5">
        <v>1189</v>
      </c>
      <c r="H64" s="21">
        <f t="shared" si="0"/>
        <v>4.314905015940589</v>
      </c>
      <c r="J64" s="5"/>
      <c r="K64" s="5"/>
      <c r="L64" s="5"/>
    </row>
    <row r="65" spans="1:11" ht="12.75">
      <c r="A65" s="40">
        <v>426</v>
      </c>
      <c r="B65" s="4" t="s">
        <v>16</v>
      </c>
      <c r="C65" s="5">
        <v>113253.49</v>
      </c>
      <c r="D65" s="5">
        <v>108889</v>
      </c>
      <c r="E65" s="5">
        <v>112483.67</v>
      </c>
      <c r="F65" s="5">
        <v>3594.67</v>
      </c>
      <c r="G65" s="5">
        <v>907</v>
      </c>
      <c r="H65" s="21">
        <f t="shared" si="0"/>
        <v>3.301224182424302</v>
      </c>
      <c r="J65" s="5"/>
      <c r="K65" s="5"/>
    </row>
    <row r="66" spans="1:12" ht="12.75">
      <c r="A66" s="41">
        <v>427</v>
      </c>
      <c r="B66" s="6" t="s">
        <v>53</v>
      </c>
      <c r="C66" s="7">
        <v>444525.16</v>
      </c>
      <c r="D66" s="7">
        <v>409855</v>
      </c>
      <c r="E66" s="7">
        <v>428564.73</v>
      </c>
      <c r="F66" s="7">
        <v>18709.73</v>
      </c>
      <c r="G66" s="7">
        <v>1004</v>
      </c>
      <c r="H66" s="22">
        <f t="shared" si="0"/>
        <v>4.564963218699292</v>
      </c>
      <c r="I66" s="5"/>
      <c r="J66" s="5"/>
      <c r="K66" s="5"/>
      <c r="L66" s="5"/>
    </row>
    <row r="67" spans="1:11" ht="12.75">
      <c r="A67" s="40">
        <v>428</v>
      </c>
      <c r="B67" s="4" t="s">
        <v>54</v>
      </c>
      <c r="C67" s="5">
        <v>202468</v>
      </c>
      <c r="D67" s="5">
        <v>199479</v>
      </c>
      <c r="E67" s="5">
        <v>213537.95</v>
      </c>
      <c r="F67" s="5">
        <v>14058.95</v>
      </c>
      <c r="G67" s="5">
        <v>2001</v>
      </c>
      <c r="H67" s="21">
        <f t="shared" si="0"/>
        <v>7.04783460915686</v>
      </c>
      <c r="I67" s="5"/>
      <c r="J67" s="5"/>
      <c r="K67" s="5"/>
    </row>
    <row r="68" spans="1:11" ht="12.75">
      <c r="A68" s="40">
        <v>429</v>
      </c>
      <c r="B68" s="4" t="s">
        <v>55</v>
      </c>
      <c r="C68" s="5">
        <v>131144.25</v>
      </c>
      <c r="D68" s="5">
        <v>125686</v>
      </c>
      <c r="E68" s="5">
        <v>127486.67</v>
      </c>
      <c r="F68" s="5">
        <v>1800.67</v>
      </c>
      <c r="G68" s="5">
        <v>410</v>
      </c>
      <c r="H68" s="21">
        <f t="shared" si="0"/>
        <v>1.432673487898412</v>
      </c>
      <c r="J68" s="5"/>
      <c r="K68" s="5"/>
    </row>
    <row r="69" spans="1:10" ht="12.75">
      <c r="A69" s="41">
        <v>430</v>
      </c>
      <c r="B69" s="6" t="s">
        <v>56</v>
      </c>
      <c r="C69" s="7">
        <v>94596.36</v>
      </c>
      <c r="D69" s="7">
        <v>89220</v>
      </c>
      <c r="E69" s="7">
        <v>91191.29</v>
      </c>
      <c r="F69" s="7">
        <v>1971.29</v>
      </c>
      <c r="G69" s="7">
        <v>683</v>
      </c>
      <c r="H69" s="22">
        <f t="shared" si="0"/>
        <v>2.2094709706343796</v>
      </c>
      <c r="I69" s="5"/>
      <c r="J69" s="5"/>
    </row>
    <row r="70" spans="1:11" ht="12.75">
      <c r="A70" s="40">
        <v>432</v>
      </c>
      <c r="B70" s="4" t="s">
        <v>57</v>
      </c>
      <c r="C70" s="5">
        <v>77283.49</v>
      </c>
      <c r="D70" s="5">
        <v>74332</v>
      </c>
      <c r="E70" s="5">
        <v>76881.84</v>
      </c>
      <c r="F70" s="5">
        <v>2549.84</v>
      </c>
      <c r="G70" s="5">
        <v>1163</v>
      </c>
      <c r="H70" s="21">
        <f t="shared" si="0"/>
        <v>3.4303395576602225</v>
      </c>
      <c r="I70" s="5"/>
      <c r="J70" s="5"/>
      <c r="K70" s="5"/>
    </row>
    <row r="71" spans="1:10" ht="12.75">
      <c r="A71" s="40">
        <v>434</v>
      </c>
      <c r="B71" s="4" t="s">
        <v>58</v>
      </c>
      <c r="C71" s="5">
        <v>55525.52</v>
      </c>
      <c r="D71" s="5">
        <v>52281</v>
      </c>
      <c r="E71" s="5">
        <v>54049.58</v>
      </c>
      <c r="F71" s="5">
        <v>1768.58</v>
      </c>
      <c r="G71" s="5">
        <v>1170</v>
      </c>
      <c r="H71" s="21">
        <f t="shared" si="0"/>
        <v>3.3828350643637304</v>
      </c>
      <c r="I71" s="5"/>
      <c r="J71" s="5"/>
    </row>
    <row r="72" spans="1:10" ht="12.75">
      <c r="A72" s="41">
        <v>436</v>
      </c>
      <c r="B72" s="6" t="s">
        <v>59</v>
      </c>
      <c r="C72" s="7">
        <v>60218.07</v>
      </c>
      <c r="D72" s="7">
        <v>57698</v>
      </c>
      <c r="E72" s="7">
        <v>58959.42</v>
      </c>
      <c r="F72" s="7">
        <v>1261.42</v>
      </c>
      <c r="G72" s="7">
        <v>702</v>
      </c>
      <c r="H72" s="22">
        <f t="shared" si="0"/>
        <v>2.186245623765119</v>
      </c>
      <c r="I72" s="5"/>
      <c r="J72" s="5"/>
    </row>
    <row r="73" spans="1:11" ht="12.75">
      <c r="A73" s="40">
        <v>437</v>
      </c>
      <c r="B73" s="4" t="s">
        <v>60</v>
      </c>
      <c r="C73" s="5">
        <v>150664.39</v>
      </c>
      <c r="D73" s="5">
        <v>145501</v>
      </c>
      <c r="E73" s="5">
        <v>147806.67</v>
      </c>
      <c r="F73" s="5">
        <v>2305.67</v>
      </c>
      <c r="G73" s="5">
        <v>425</v>
      </c>
      <c r="H73" s="21">
        <f t="shared" si="0"/>
        <v>1.5846420299516928</v>
      </c>
      <c r="J73" s="5"/>
      <c r="K73" s="5"/>
    </row>
    <row r="74" spans="1:11" ht="12.75">
      <c r="A74" s="40">
        <v>438</v>
      </c>
      <c r="B74" s="4" t="s">
        <v>61</v>
      </c>
      <c r="C74" s="5">
        <v>74784.25</v>
      </c>
      <c r="D74" s="5">
        <v>71204</v>
      </c>
      <c r="E74" s="5">
        <v>73123.85</v>
      </c>
      <c r="F74" s="5">
        <v>1919.85</v>
      </c>
      <c r="G74" s="5">
        <v>793</v>
      </c>
      <c r="H74" s="21">
        <f t="shared" si="0"/>
        <v>2.6962670636481176</v>
      </c>
      <c r="J74" s="5"/>
      <c r="K74" s="19"/>
    </row>
    <row r="75" spans="1:12" ht="12.75">
      <c r="A75" s="41">
        <v>439</v>
      </c>
      <c r="B75" s="6" t="s">
        <v>62</v>
      </c>
      <c r="C75" s="7">
        <v>58106.61</v>
      </c>
      <c r="D75" s="7">
        <v>55907</v>
      </c>
      <c r="E75" s="7">
        <v>57376.63</v>
      </c>
      <c r="F75" s="7">
        <v>1469.63</v>
      </c>
      <c r="G75" s="7">
        <v>833</v>
      </c>
      <c r="H75" s="22">
        <f t="shared" si="0"/>
        <v>2.6287048133507387</v>
      </c>
      <c r="I75" s="5"/>
      <c r="J75" s="19"/>
      <c r="K75" s="5"/>
      <c r="L75" s="18"/>
    </row>
    <row r="76" spans="1:13" ht="12.75">
      <c r="A76" s="43">
        <v>441</v>
      </c>
      <c r="B76" s="12" t="s">
        <v>63</v>
      </c>
      <c r="C76" s="20">
        <v>68282.84</v>
      </c>
      <c r="D76" s="20">
        <v>63989</v>
      </c>
      <c r="E76" s="20">
        <v>64816.73</v>
      </c>
      <c r="F76" s="20">
        <v>827.73</v>
      </c>
      <c r="G76" s="20">
        <v>388</v>
      </c>
      <c r="H76" s="24">
        <f t="shared" si="0"/>
        <v>1.2935504539842835</v>
      </c>
      <c r="J76" s="5"/>
      <c r="M76" s="18"/>
    </row>
    <row r="77" spans="1:60" s="16" customFormat="1" ht="13.5" thickBot="1">
      <c r="A77" s="42" t="s">
        <v>64</v>
      </c>
      <c r="B77" s="14"/>
      <c r="C77" s="11">
        <f>SUM(C55:C76)</f>
        <v>4857760.94</v>
      </c>
      <c r="D77" s="11">
        <v>4628134</v>
      </c>
      <c r="E77" s="11">
        <f>SUM(E55:E76)</f>
        <v>4807088.949999999</v>
      </c>
      <c r="F77" s="11">
        <f>SUM(F55:F76)</f>
        <v>178957.95000000004</v>
      </c>
      <c r="G77" s="11">
        <v>950.4833201438278</v>
      </c>
      <c r="H77" s="23">
        <f t="shared" si="0"/>
        <v>3.8666760729053924</v>
      </c>
      <c r="I77" s="4"/>
      <c r="J77" s="5"/>
      <c r="K77" s="5"/>
      <c r="L77" s="4"/>
      <c r="M77" s="4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ht="12.75">
      <c r="A78" s="40"/>
    </row>
    <row r="79" spans="1:11" ht="12.75">
      <c r="A79" s="40">
        <v>501</v>
      </c>
      <c r="B79" s="4" t="s">
        <v>65</v>
      </c>
      <c r="C79" s="5">
        <v>584834.44</v>
      </c>
      <c r="D79" s="5">
        <v>546809</v>
      </c>
      <c r="E79" s="5">
        <v>573086.46</v>
      </c>
      <c r="F79" s="5">
        <v>26278.46</v>
      </c>
      <c r="G79" s="5">
        <v>1053</v>
      </c>
      <c r="H79" s="21">
        <f t="shared" si="0"/>
        <v>4.805601224559208</v>
      </c>
      <c r="J79" s="5"/>
      <c r="K79" s="5"/>
    </row>
    <row r="80" spans="1:11" ht="12.75">
      <c r="A80" s="40">
        <v>502</v>
      </c>
      <c r="B80" s="4" t="s">
        <v>66</v>
      </c>
      <c r="C80" s="5">
        <v>645181.76</v>
      </c>
      <c r="D80" s="5">
        <v>597544</v>
      </c>
      <c r="E80" s="5">
        <v>630137.27</v>
      </c>
      <c r="F80" s="5">
        <v>32593.27</v>
      </c>
      <c r="G80" s="5">
        <v>1192</v>
      </c>
      <c r="H80" s="21">
        <f t="shared" si="0"/>
        <v>5.454538912615643</v>
      </c>
      <c r="J80" s="5"/>
      <c r="K80" s="5"/>
    </row>
    <row r="81" spans="1:11" ht="12.75">
      <c r="A81" s="41">
        <v>511</v>
      </c>
      <c r="B81" s="6" t="s">
        <v>67</v>
      </c>
      <c r="C81" s="7">
        <v>82097.14</v>
      </c>
      <c r="D81" s="7">
        <v>77966</v>
      </c>
      <c r="E81" s="7">
        <v>79704.6</v>
      </c>
      <c r="F81" s="7">
        <v>1738.6</v>
      </c>
      <c r="G81" s="7">
        <v>603</v>
      </c>
      <c r="H81" s="22">
        <f t="shared" si="0"/>
        <v>2.229946386886599</v>
      </c>
      <c r="J81" s="5"/>
      <c r="K81" s="5"/>
    </row>
    <row r="82" spans="1:11" ht="12.75">
      <c r="A82" s="40">
        <v>512</v>
      </c>
      <c r="B82" s="4" t="s">
        <v>68</v>
      </c>
      <c r="C82" s="5">
        <v>71516.74</v>
      </c>
      <c r="D82" s="5">
        <v>67446</v>
      </c>
      <c r="E82" s="5">
        <v>69087.73</v>
      </c>
      <c r="F82" s="5">
        <v>1641.73</v>
      </c>
      <c r="G82" s="5">
        <v>740</v>
      </c>
      <c r="H82" s="21">
        <f t="shared" si="0"/>
        <v>2.4341399045161993</v>
      </c>
      <c r="J82" s="5"/>
      <c r="K82" s="5"/>
    </row>
    <row r="83" spans="1:12" ht="12.75">
      <c r="A83" s="40">
        <v>513</v>
      </c>
      <c r="B83" s="4" t="s">
        <v>69</v>
      </c>
      <c r="C83" s="5">
        <v>74573.73</v>
      </c>
      <c r="D83" s="5">
        <v>71336</v>
      </c>
      <c r="E83" s="5">
        <v>75950.95</v>
      </c>
      <c r="F83" s="5">
        <v>4614.95</v>
      </c>
      <c r="G83" s="5">
        <v>1924</v>
      </c>
      <c r="H83" s="21">
        <f t="shared" si="0"/>
        <v>6.469314231243688</v>
      </c>
      <c r="I83" s="18"/>
      <c r="J83" s="5"/>
      <c r="K83" s="5"/>
      <c r="L83" s="5"/>
    </row>
    <row r="84" spans="1:11" ht="12.75">
      <c r="A84" s="41">
        <v>514</v>
      </c>
      <c r="B84" s="6" t="s">
        <v>70</v>
      </c>
      <c r="C84" s="7">
        <v>72460</v>
      </c>
      <c r="D84" s="7">
        <v>69556</v>
      </c>
      <c r="E84" s="7">
        <v>71123.4</v>
      </c>
      <c r="F84" s="7">
        <v>1567.4</v>
      </c>
      <c r="G84" s="7">
        <v>632</v>
      </c>
      <c r="H84" s="22">
        <f t="shared" si="0"/>
        <v>2.2534360802806286</v>
      </c>
      <c r="I84" s="5"/>
      <c r="J84" s="5"/>
      <c r="K84" s="5"/>
    </row>
    <row r="85" spans="1:11" ht="12.75">
      <c r="A85" s="40">
        <v>515</v>
      </c>
      <c r="B85" s="4" t="s">
        <v>71</v>
      </c>
      <c r="C85" s="5">
        <v>102794.36</v>
      </c>
      <c r="D85" s="5">
        <v>97807</v>
      </c>
      <c r="E85" s="5">
        <v>102822.89</v>
      </c>
      <c r="F85" s="5">
        <v>5015.89</v>
      </c>
      <c r="G85" s="5">
        <v>1320</v>
      </c>
      <c r="H85" s="21">
        <f t="shared" si="0"/>
        <v>5.128354821229564</v>
      </c>
      <c r="J85" s="5"/>
      <c r="K85" s="5"/>
    </row>
    <row r="86" spans="1:11" ht="12.75">
      <c r="A86" s="40">
        <v>516</v>
      </c>
      <c r="B86" s="4" t="s">
        <v>72</v>
      </c>
      <c r="C86" s="5">
        <v>150327.24</v>
      </c>
      <c r="D86" s="5">
        <v>144548</v>
      </c>
      <c r="E86" s="5">
        <v>150259.4</v>
      </c>
      <c r="F86" s="5">
        <v>5712.4</v>
      </c>
      <c r="G86" s="5">
        <v>970</v>
      </c>
      <c r="H86" s="21">
        <f t="shared" si="0"/>
        <v>3.951213437750778</v>
      </c>
      <c r="I86" s="5"/>
      <c r="J86" s="5"/>
      <c r="K86" s="5"/>
    </row>
    <row r="87" spans="1:12" ht="12.75">
      <c r="A87" s="41">
        <v>517</v>
      </c>
      <c r="B87" s="6" t="s">
        <v>73</v>
      </c>
      <c r="C87" s="7">
        <v>161926.98</v>
      </c>
      <c r="D87" s="7">
        <v>155703</v>
      </c>
      <c r="E87" s="7">
        <v>160734.72</v>
      </c>
      <c r="F87" s="7">
        <v>5031.72</v>
      </c>
      <c r="G87" s="7">
        <v>825</v>
      </c>
      <c r="H87" s="22">
        <f t="shared" si="0"/>
        <v>3.2316140344116695</v>
      </c>
      <c r="I87" s="5"/>
      <c r="J87" s="5"/>
      <c r="K87" s="5"/>
      <c r="L87" s="5"/>
    </row>
    <row r="88" spans="1:12" ht="12.75">
      <c r="A88" s="40">
        <v>519</v>
      </c>
      <c r="B88" s="4" t="s">
        <v>74</v>
      </c>
      <c r="C88" s="5">
        <v>92222.32</v>
      </c>
      <c r="D88" s="5">
        <v>90346</v>
      </c>
      <c r="E88" s="5">
        <v>93804.19</v>
      </c>
      <c r="F88" s="5">
        <v>3459.19</v>
      </c>
      <c r="G88" s="5">
        <v>1037</v>
      </c>
      <c r="H88" s="21">
        <f t="shared" si="0"/>
        <v>3.8277178845770727</v>
      </c>
      <c r="J88" s="5"/>
      <c r="K88" s="5"/>
      <c r="L88" s="5"/>
    </row>
    <row r="89" spans="1:11" ht="12.75">
      <c r="A89" s="40">
        <v>520</v>
      </c>
      <c r="B89" s="4" t="s">
        <v>75</v>
      </c>
      <c r="C89" s="5">
        <v>134404.46</v>
      </c>
      <c r="D89" s="5">
        <v>130816</v>
      </c>
      <c r="E89" s="5">
        <v>135015.32</v>
      </c>
      <c r="F89" s="5">
        <v>4200.32</v>
      </c>
      <c r="G89" s="5">
        <v>904</v>
      </c>
      <c r="H89" s="21">
        <f t="shared" si="0"/>
        <v>3.2100966242661504</v>
      </c>
      <c r="J89" s="5"/>
      <c r="K89" s="5"/>
    </row>
    <row r="90" spans="1:12" ht="12.75">
      <c r="A90" s="41">
        <v>521</v>
      </c>
      <c r="B90" s="6" t="s">
        <v>76</v>
      </c>
      <c r="C90" s="7">
        <v>123479.17</v>
      </c>
      <c r="D90" s="7">
        <v>116184</v>
      </c>
      <c r="E90" s="7">
        <v>123000.04</v>
      </c>
      <c r="F90" s="7">
        <v>6816.04</v>
      </c>
      <c r="G90" s="7">
        <v>1394</v>
      </c>
      <c r="H90" s="22">
        <f t="shared" si="0"/>
        <v>5.866590924740063</v>
      </c>
      <c r="J90" s="5"/>
      <c r="K90" s="5"/>
      <c r="L90" s="5"/>
    </row>
    <row r="91" spans="1:12" ht="12.75">
      <c r="A91" s="40">
        <v>522</v>
      </c>
      <c r="B91" s="4" t="s">
        <v>77</v>
      </c>
      <c r="C91" s="5">
        <v>158442.52</v>
      </c>
      <c r="D91" s="5">
        <v>152337</v>
      </c>
      <c r="E91" s="5">
        <v>159670.25</v>
      </c>
      <c r="F91" s="5">
        <v>7332.25</v>
      </c>
      <c r="G91" s="5">
        <v>1185</v>
      </c>
      <c r="H91" s="21">
        <f t="shared" si="0"/>
        <v>4.813833802687462</v>
      </c>
      <c r="J91" s="5"/>
      <c r="K91" s="5"/>
      <c r="L91" s="5"/>
    </row>
    <row r="92" spans="1:12" ht="12.75">
      <c r="A92" s="40">
        <v>528</v>
      </c>
      <c r="B92" s="4" t="s">
        <v>78</v>
      </c>
      <c r="C92" s="5">
        <v>367768.28</v>
      </c>
      <c r="D92" s="5">
        <v>350723</v>
      </c>
      <c r="E92" s="5">
        <v>362010.01</v>
      </c>
      <c r="F92" s="5">
        <v>11287.01</v>
      </c>
      <c r="G92" s="5">
        <v>770</v>
      </c>
      <c r="H92" s="21">
        <f aca="true" t="shared" si="1" ref="H92:H155">(E92-D92)/D92*100</f>
        <v>3.2182120933044054</v>
      </c>
      <c r="J92" s="5"/>
      <c r="K92" s="5"/>
      <c r="L92" s="5"/>
    </row>
    <row r="93" spans="1:11" ht="12.75">
      <c r="A93" s="41">
        <v>529</v>
      </c>
      <c r="B93" s="6" t="s">
        <v>79</v>
      </c>
      <c r="C93" s="7">
        <v>307174.6</v>
      </c>
      <c r="D93" s="7">
        <v>294728</v>
      </c>
      <c r="E93" s="7">
        <v>309515.44</v>
      </c>
      <c r="F93" s="7">
        <v>14787.44</v>
      </c>
      <c r="G93" s="7">
        <v>1171</v>
      </c>
      <c r="H93" s="22">
        <f t="shared" si="1"/>
        <v>5.017317662387015</v>
      </c>
      <c r="J93" s="5"/>
      <c r="K93" s="5"/>
    </row>
    <row r="94" spans="1:12" ht="12.75">
      <c r="A94" s="40">
        <v>532</v>
      </c>
      <c r="B94" s="4" t="s">
        <v>80</v>
      </c>
      <c r="C94" s="5">
        <v>158642.33</v>
      </c>
      <c r="D94" s="5">
        <v>147804</v>
      </c>
      <c r="E94" s="5">
        <v>154013.38</v>
      </c>
      <c r="F94" s="5">
        <v>6209.38</v>
      </c>
      <c r="G94" s="5">
        <v>986</v>
      </c>
      <c r="H94" s="21">
        <f t="shared" si="1"/>
        <v>4.201090633541721</v>
      </c>
      <c r="J94" s="5"/>
      <c r="K94" s="5"/>
      <c r="L94" s="5"/>
    </row>
    <row r="95" spans="1:11" ht="12.75">
      <c r="A95" s="40">
        <v>533</v>
      </c>
      <c r="B95" s="4" t="s">
        <v>81</v>
      </c>
      <c r="C95" s="5">
        <v>198788.77</v>
      </c>
      <c r="D95" s="5">
        <v>190301</v>
      </c>
      <c r="E95" s="5">
        <v>198040.93</v>
      </c>
      <c r="F95" s="5">
        <v>7739.93</v>
      </c>
      <c r="G95" s="5">
        <v>915</v>
      </c>
      <c r="H95" s="21">
        <f t="shared" si="1"/>
        <v>4.067204060935041</v>
      </c>
      <c r="I95" s="5"/>
      <c r="J95" s="5"/>
      <c r="K95" s="5"/>
    </row>
    <row r="96" spans="1:12" ht="12.75">
      <c r="A96" s="41">
        <v>534</v>
      </c>
      <c r="B96" s="6" t="s">
        <v>82</v>
      </c>
      <c r="C96" s="7">
        <v>335683.67</v>
      </c>
      <c r="D96" s="7">
        <v>317608</v>
      </c>
      <c r="E96" s="7">
        <v>330774.44</v>
      </c>
      <c r="F96" s="7">
        <v>13165.44</v>
      </c>
      <c r="G96" s="7">
        <v>1006</v>
      </c>
      <c r="H96" s="22">
        <f t="shared" si="1"/>
        <v>4.145500113347271</v>
      </c>
      <c r="J96" s="5"/>
      <c r="K96" s="5"/>
      <c r="L96" s="5"/>
    </row>
    <row r="97" spans="1:11" ht="12.75">
      <c r="A97" s="40">
        <v>536</v>
      </c>
      <c r="B97" s="4" t="s">
        <v>83</v>
      </c>
      <c r="C97" s="5">
        <v>163815.74</v>
      </c>
      <c r="D97" s="5">
        <v>159731</v>
      </c>
      <c r="E97" s="5">
        <v>164594.89</v>
      </c>
      <c r="F97" s="5">
        <v>4863.89</v>
      </c>
      <c r="G97" s="5">
        <v>794</v>
      </c>
      <c r="H97" s="21">
        <f t="shared" si="1"/>
        <v>3.045050741559255</v>
      </c>
      <c r="J97" s="5"/>
      <c r="K97" s="5"/>
    </row>
    <row r="98" spans="1:11" ht="12.75">
      <c r="A98" s="40">
        <v>538</v>
      </c>
      <c r="B98" s="4" t="s">
        <v>84</v>
      </c>
      <c r="C98" s="5">
        <v>179693.87</v>
      </c>
      <c r="D98" s="5">
        <v>176123</v>
      </c>
      <c r="E98" s="5">
        <v>185330.1</v>
      </c>
      <c r="F98" s="5">
        <v>9207.1</v>
      </c>
      <c r="G98" s="5">
        <v>1339</v>
      </c>
      <c r="H98" s="21">
        <f t="shared" si="1"/>
        <v>5.227653401316129</v>
      </c>
      <c r="I98" s="5"/>
      <c r="J98" s="5"/>
      <c r="K98" s="5"/>
    </row>
    <row r="99" spans="1:11" ht="12.75">
      <c r="A99" s="41">
        <v>540</v>
      </c>
      <c r="B99" s="6" t="s">
        <v>85</v>
      </c>
      <c r="C99" s="7">
        <v>104367.76</v>
      </c>
      <c r="D99" s="7">
        <v>101612</v>
      </c>
      <c r="E99" s="7">
        <v>103951.61</v>
      </c>
      <c r="F99" s="7">
        <v>2339.61</v>
      </c>
      <c r="G99" s="7">
        <v>703</v>
      </c>
      <c r="H99" s="22">
        <f t="shared" si="1"/>
        <v>2.302493799944889</v>
      </c>
      <c r="I99" s="5"/>
      <c r="J99" s="5"/>
      <c r="K99" s="5"/>
    </row>
    <row r="100" spans="1:12" ht="12.75">
      <c r="A100" s="40">
        <v>541</v>
      </c>
      <c r="B100" s="4" t="s">
        <v>86</v>
      </c>
      <c r="C100" s="5">
        <v>53164.12</v>
      </c>
      <c r="D100" s="5">
        <v>51044</v>
      </c>
      <c r="E100" s="5">
        <v>51725</v>
      </c>
      <c r="F100" s="5">
        <v>681</v>
      </c>
      <c r="G100" s="5">
        <v>477</v>
      </c>
      <c r="H100" s="21">
        <f t="shared" si="1"/>
        <v>1.334143092234151</v>
      </c>
      <c r="I100" s="5"/>
      <c r="J100" s="5"/>
      <c r="K100" s="5"/>
      <c r="L100" s="5"/>
    </row>
    <row r="101" spans="1:11" ht="12.75">
      <c r="A101" s="40">
        <v>542</v>
      </c>
      <c r="B101" s="4" t="s">
        <v>87</v>
      </c>
      <c r="C101" s="5">
        <v>168321.07</v>
      </c>
      <c r="D101" s="5">
        <v>162363</v>
      </c>
      <c r="E101" s="5">
        <v>168295.69</v>
      </c>
      <c r="F101" s="5">
        <v>5932.69</v>
      </c>
      <c r="G101" s="5">
        <v>903</v>
      </c>
      <c r="H101" s="21">
        <f t="shared" si="1"/>
        <v>3.6539667288729585</v>
      </c>
      <c r="I101" s="5"/>
      <c r="J101" s="5"/>
      <c r="K101" s="5"/>
    </row>
    <row r="102" spans="1:11" ht="12.75">
      <c r="A102" s="41">
        <v>543</v>
      </c>
      <c r="B102" s="6" t="s">
        <v>88</v>
      </c>
      <c r="C102" s="7">
        <v>67375.17</v>
      </c>
      <c r="D102" s="7">
        <v>64791</v>
      </c>
      <c r="E102" s="7">
        <v>66843.3</v>
      </c>
      <c r="F102" s="7">
        <v>2052.3</v>
      </c>
      <c r="G102" s="7">
        <v>899</v>
      </c>
      <c r="H102" s="22">
        <f t="shared" si="1"/>
        <v>3.1675695698476685</v>
      </c>
      <c r="I102" s="5"/>
      <c r="J102" s="5"/>
      <c r="K102" s="18"/>
    </row>
    <row r="103" spans="1:12" ht="12.75">
      <c r="A103" s="40">
        <v>544</v>
      </c>
      <c r="B103" s="4" t="s">
        <v>89</v>
      </c>
      <c r="C103" s="5">
        <v>90490.66</v>
      </c>
      <c r="D103" s="5">
        <v>86388</v>
      </c>
      <c r="E103" s="5">
        <v>90387.38</v>
      </c>
      <c r="F103" s="5">
        <v>3999.38</v>
      </c>
      <c r="G103" s="5">
        <v>1295</v>
      </c>
      <c r="H103" s="21">
        <f t="shared" si="1"/>
        <v>4.62955503079132</v>
      </c>
      <c r="I103" s="5"/>
      <c r="J103" s="19"/>
      <c r="K103" s="5"/>
      <c r="L103" s="19"/>
    </row>
    <row r="104" spans="1:13" ht="12.75">
      <c r="A104" s="41">
        <v>545</v>
      </c>
      <c r="B104" s="6" t="s">
        <v>90</v>
      </c>
      <c r="C104" s="7">
        <v>58863.46</v>
      </c>
      <c r="D104" s="7">
        <v>55625</v>
      </c>
      <c r="E104" s="7">
        <v>57105.09</v>
      </c>
      <c r="F104" s="7">
        <v>1481.09</v>
      </c>
      <c r="G104" s="7">
        <v>905</v>
      </c>
      <c r="H104" s="22">
        <f t="shared" si="1"/>
        <v>2.6608359550561738</v>
      </c>
      <c r="J104" s="5"/>
      <c r="M104" s="18"/>
    </row>
    <row r="105" spans="1:60" s="16" customFormat="1" ht="13.5" thickBot="1">
      <c r="A105" s="42" t="s">
        <v>91</v>
      </c>
      <c r="B105" s="14"/>
      <c r="C105" s="11">
        <f>SUM(C79:C104)</f>
        <v>4708410.36</v>
      </c>
      <c r="D105" s="11">
        <v>4477239</v>
      </c>
      <c r="E105" s="11">
        <f>SUM(E79:E104)</f>
        <v>4666984.4799999995</v>
      </c>
      <c r="F105" s="11">
        <f>SUM(F79:F104)</f>
        <v>189748.47999999998</v>
      </c>
      <c r="G105" s="11">
        <v>1033.5897854909522</v>
      </c>
      <c r="H105" s="23">
        <f t="shared" si="1"/>
        <v>4.2380020365229445</v>
      </c>
      <c r="I105" s="4"/>
      <c r="J105" s="5"/>
      <c r="K105" s="5"/>
      <c r="L105" s="4"/>
      <c r="M105" s="4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  <row r="106" spans="1:9" ht="12.75">
      <c r="A106" s="40"/>
      <c r="I106" s="5"/>
    </row>
    <row r="107" spans="1:11" ht="12.75">
      <c r="A107" s="40">
        <v>602</v>
      </c>
      <c r="B107" s="4" t="s">
        <v>92</v>
      </c>
      <c r="C107" s="5">
        <v>1310235.83</v>
      </c>
      <c r="D107" s="5">
        <v>1206193</v>
      </c>
      <c r="E107" s="5">
        <v>1272710.45</v>
      </c>
      <c r="F107" s="5">
        <v>66517.45</v>
      </c>
      <c r="G107" s="5">
        <v>1178</v>
      </c>
      <c r="H107" s="21">
        <f t="shared" si="1"/>
        <v>5.514660589142862</v>
      </c>
      <c r="I107" s="5"/>
      <c r="J107" s="5"/>
      <c r="K107" s="5"/>
    </row>
    <row r="108" spans="1:11" ht="12.75">
      <c r="A108" s="40">
        <v>604</v>
      </c>
      <c r="B108" s="4" t="s">
        <v>93</v>
      </c>
      <c r="C108" s="5">
        <v>594791.9</v>
      </c>
      <c r="D108" s="5">
        <v>559423</v>
      </c>
      <c r="E108" s="5">
        <v>589579.98</v>
      </c>
      <c r="F108" s="5">
        <v>30156.98</v>
      </c>
      <c r="G108" s="5">
        <v>1316</v>
      </c>
      <c r="H108" s="21">
        <f t="shared" si="1"/>
        <v>5.390729376518302</v>
      </c>
      <c r="J108" s="5"/>
      <c r="K108" s="5"/>
    </row>
    <row r="109" spans="1:11" ht="12.75">
      <c r="A109" s="41">
        <v>605</v>
      </c>
      <c r="B109" s="6" t="s">
        <v>94</v>
      </c>
      <c r="C109" s="7">
        <v>680108.56</v>
      </c>
      <c r="D109" s="7">
        <v>644157</v>
      </c>
      <c r="E109" s="7">
        <v>675311.26</v>
      </c>
      <c r="F109" s="7">
        <v>31155.26</v>
      </c>
      <c r="G109" s="7">
        <v>1111</v>
      </c>
      <c r="H109" s="22">
        <f t="shared" si="1"/>
        <v>4.836438942680124</v>
      </c>
      <c r="J109" s="5"/>
      <c r="K109" s="5"/>
    </row>
    <row r="110" spans="1:12" ht="12.75">
      <c r="A110" s="40">
        <v>612</v>
      </c>
      <c r="B110" s="4" t="s">
        <v>95</v>
      </c>
      <c r="C110" s="5">
        <v>137503.34</v>
      </c>
      <c r="D110" s="5">
        <v>127922</v>
      </c>
      <c r="E110" s="5">
        <v>135081.5</v>
      </c>
      <c r="F110" s="5">
        <v>7159.5</v>
      </c>
      <c r="G110" s="5">
        <v>1404</v>
      </c>
      <c r="H110" s="21">
        <f t="shared" si="1"/>
        <v>5.596769906661872</v>
      </c>
      <c r="J110" s="5"/>
      <c r="K110" s="5"/>
      <c r="L110" s="5"/>
    </row>
    <row r="111" spans="1:12" ht="12.75">
      <c r="A111" s="40">
        <v>615</v>
      </c>
      <c r="B111" s="4" t="s">
        <v>96</v>
      </c>
      <c r="C111" s="5">
        <v>38310</v>
      </c>
      <c r="D111" s="5">
        <v>38252</v>
      </c>
      <c r="E111" s="5">
        <v>38927.4</v>
      </c>
      <c r="F111" s="5">
        <v>675.4</v>
      </c>
      <c r="G111" s="5">
        <v>644</v>
      </c>
      <c r="H111" s="21">
        <f t="shared" si="1"/>
        <v>1.7656593119314061</v>
      </c>
      <c r="J111" s="5"/>
      <c r="K111" s="5"/>
      <c r="L111" s="5"/>
    </row>
    <row r="112" spans="1:10" ht="12.75">
      <c r="A112" s="41">
        <v>616</v>
      </c>
      <c r="B112" s="6" t="s">
        <v>37</v>
      </c>
      <c r="C112" s="7">
        <v>98953.78</v>
      </c>
      <c r="D112" s="7">
        <v>94993</v>
      </c>
      <c r="E112" s="7">
        <v>98303.22</v>
      </c>
      <c r="F112" s="7">
        <v>3310.22</v>
      </c>
      <c r="G112" s="7">
        <v>946</v>
      </c>
      <c r="H112" s="22">
        <f t="shared" si="1"/>
        <v>3.484698872548505</v>
      </c>
      <c r="I112" s="5"/>
      <c r="J112" s="5"/>
    </row>
    <row r="113" spans="1:12" ht="12.75">
      <c r="A113" s="40">
        <v>617</v>
      </c>
      <c r="B113" s="4" t="s">
        <v>97</v>
      </c>
      <c r="C113" s="5">
        <v>124638.72</v>
      </c>
      <c r="D113" s="5">
        <v>117740</v>
      </c>
      <c r="E113" s="5">
        <v>125097.8</v>
      </c>
      <c r="F113" s="5">
        <v>7357.8</v>
      </c>
      <c r="G113" s="5">
        <v>1680</v>
      </c>
      <c r="H113" s="21">
        <f t="shared" si="1"/>
        <v>6.24919313742144</v>
      </c>
      <c r="I113" s="5"/>
      <c r="J113" s="5"/>
      <c r="K113" s="5"/>
      <c r="L113" s="5"/>
    </row>
    <row r="114" spans="1:11" ht="12.75">
      <c r="A114" s="40">
        <v>618</v>
      </c>
      <c r="B114" s="4" t="s">
        <v>98</v>
      </c>
      <c r="C114" s="5">
        <v>59149.68</v>
      </c>
      <c r="D114" s="5">
        <v>57977</v>
      </c>
      <c r="E114" s="5">
        <v>59984.4</v>
      </c>
      <c r="F114" s="5">
        <v>2007.4</v>
      </c>
      <c r="G114" s="5">
        <v>1072</v>
      </c>
      <c r="H114" s="21">
        <f t="shared" si="1"/>
        <v>3.4624075064249644</v>
      </c>
      <c r="I114" s="5"/>
      <c r="J114" s="5"/>
      <c r="K114" s="5"/>
    </row>
    <row r="115" spans="1:11" ht="12.75">
      <c r="A115" s="41">
        <v>619</v>
      </c>
      <c r="B115" s="6" t="s">
        <v>99</v>
      </c>
      <c r="C115" s="7">
        <v>129401.04</v>
      </c>
      <c r="D115" s="7">
        <v>125015</v>
      </c>
      <c r="E115" s="7">
        <v>132182.83</v>
      </c>
      <c r="F115" s="7">
        <v>7166.83</v>
      </c>
      <c r="G115" s="7">
        <v>1522</v>
      </c>
      <c r="H115" s="22">
        <f t="shared" si="1"/>
        <v>5.733575970883484</v>
      </c>
      <c r="J115" s="5"/>
      <c r="K115" s="5"/>
    </row>
    <row r="116" spans="1:11" ht="12.75">
      <c r="A116" s="40">
        <v>620</v>
      </c>
      <c r="B116" s="4" t="s">
        <v>100</v>
      </c>
      <c r="C116" s="5">
        <v>136192.69</v>
      </c>
      <c r="D116" s="5">
        <v>128052</v>
      </c>
      <c r="E116" s="5">
        <v>133194.7</v>
      </c>
      <c r="F116" s="5">
        <v>5142.7</v>
      </c>
      <c r="G116" s="5">
        <v>1122</v>
      </c>
      <c r="H116" s="21">
        <f t="shared" si="1"/>
        <v>4.016102833224012</v>
      </c>
      <c r="I116" s="18"/>
      <c r="J116" s="5"/>
      <c r="K116" s="5"/>
    </row>
    <row r="117" spans="1:11" ht="12.75">
      <c r="A117" s="40">
        <v>621</v>
      </c>
      <c r="B117" s="4" t="s">
        <v>101</v>
      </c>
      <c r="C117" s="5">
        <v>106642.94</v>
      </c>
      <c r="D117" s="5">
        <v>104264</v>
      </c>
      <c r="E117" s="5">
        <v>109003.94</v>
      </c>
      <c r="F117" s="5">
        <v>4739.94</v>
      </c>
      <c r="G117" s="5">
        <v>1328</v>
      </c>
      <c r="H117" s="21">
        <f t="shared" si="1"/>
        <v>4.54609452927185</v>
      </c>
      <c r="I117" s="5"/>
      <c r="J117" s="5"/>
      <c r="K117" s="5"/>
    </row>
    <row r="118" spans="1:11" ht="12.75">
      <c r="A118" s="41">
        <v>622</v>
      </c>
      <c r="B118" s="6" t="s">
        <v>102</v>
      </c>
      <c r="C118" s="7">
        <v>67581.14</v>
      </c>
      <c r="D118" s="7">
        <v>63500</v>
      </c>
      <c r="E118" s="7">
        <v>65486.2</v>
      </c>
      <c r="F118" s="7">
        <v>1986.2</v>
      </c>
      <c r="G118" s="7">
        <v>898</v>
      </c>
      <c r="H118" s="22">
        <f t="shared" si="1"/>
        <v>3.127874015748027</v>
      </c>
      <c r="J118" s="5"/>
      <c r="K118" s="5"/>
    </row>
    <row r="119" spans="1:11" ht="12.75">
      <c r="A119" s="40">
        <v>623</v>
      </c>
      <c r="B119" s="4" t="s">
        <v>103</v>
      </c>
      <c r="C119" s="5">
        <v>311107.41</v>
      </c>
      <c r="D119" s="5">
        <v>292006</v>
      </c>
      <c r="E119" s="5">
        <v>308913.16</v>
      </c>
      <c r="F119" s="5">
        <v>16907.16</v>
      </c>
      <c r="G119" s="5">
        <v>1341</v>
      </c>
      <c r="H119" s="21">
        <f t="shared" si="1"/>
        <v>5.790004314979821</v>
      </c>
      <c r="J119" s="5"/>
      <c r="K119" s="5"/>
    </row>
    <row r="120" spans="1:11" ht="12.75">
      <c r="A120" s="40">
        <v>624</v>
      </c>
      <c r="B120" s="4" t="s">
        <v>104</v>
      </c>
      <c r="C120" s="5">
        <v>370151.21</v>
      </c>
      <c r="D120" s="5">
        <v>353074</v>
      </c>
      <c r="E120" s="5">
        <v>367476.66</v>
      </c>
      <c r="F120" s="5">
        <v>14402.66</v>
      </c>
      <c r="G120" s="5">
        <v>939</v>
      </c>
      <c r="H120" s="21">
        <f t="shared" si="1"/>
        <v>4.079218520763345</v>
      </c>
      <c r="I120" s="5"/>
      <c r="J120" s="5"/>
      <c r="K120" s="5"/>
    </row>
    <row r="121" spans="1:11" ht="12.75">
      <c r="A121" s="41">
        <v>625</v>
      </c>
      <c r="B121" s="6" t="s">
        <v>105</v>
      </c>
      <c r="C121" s="7">
        <v>478774.68</v>
      </c>
      <c r="D121" s="7">
        <v>453835</v>
      </c>
      <c r="E121" s="7">
        <v>472330.32</v>
      </c>
      <c r="F121" s="7">
        <v>18495.32</v>
      </c>
      <c r="G121" s="7">
        <v>879</v>
      </c>
      <c r="H121" s="22">
        <f t="shared" si="1"/>
        <v>4.075340156664868</v>
      </c>
      <c r="J121" s="5"/>
      <c r="K121" s="5"/>
    </row>
    <row r="122" spans="1:11" ht="12.75">
      <c r="A122" s="40">
        <v>626</v>
      </c>
      <c r="B122" s="4" t="s">
        <v>106</v>
      </c>
      <c r="C122" s="5">
        <v>502096.95</v>
      </c>
      <c r="D122" s="5">
        <v>480760</v>
      </c>
      <c r="E122" s="5">
        <v>499698.8</v>
      </c>
      <c r="F122" s="5">
        <v>18938.8</v>
      </c>
      <c r="G122" s="5">
        <v>875</v>
      </c>
      <c r="H122" s="21">
        <f t="shared" si="1"/>
        <v>3.939346035443878</v>
      </c>
      <c r="J122" s="5"/>
      <c r="K122" s="5"/>
    </row>
    <row r="123" spans="1:11" ht="12.75">
      <c r="A123" s="40">
        <v>627</v>
      </c>
      <c r="B123" s="4" t="s">
        <v>107</v>
      </c>
      <c r="C123" s="5">
        <v>369993.57</v>
      </c>
      <c r="D123" s="5">
        <v>353848</v>
      </c>
      <c r="E123" s="5">
        <v>371710.31</v>
      </c>
      <c r="F123" s="5">
        <v>17862.31</v>
      </c>
      <c r="G123" s="5">
        <v>1054</v>
      </c>
      <c r="H123" s="21">
        <f t="shared" si="1"/>
        <v>5.0480177929506445</v>
      </c>
      <c r="J123" s="5"/>
      <c r="K123" s="5"/>
    </row>
    <row r="124" spans="1:12" ht="12.75">
      <c r="A124" s="41">
        <v>628</v>
      </c>
      <c r="B124" s="6" t="s">
        <v>108</v>
      </c>
      <c r="C124" s="7">
        <v>207939.2</v>
      </c>
      <c r="D124" s="7">
        <v>198547</v>
      </c>
      <c r="E124" s="7">
        <v>208340.59</v>
      </c>
      <c r="F124" s="7">
        <v>9792.59</v>
      </c>
      <c r="G124" s="7">
        <v>1124</v>
      </c>
      <c r="H124" s="22">
        <f t="shared" si="1"/>
        <v>4.932630561025851</v>
      </c>
      <c r="J124" s="5"/>
      <c r="K124" s="5"/>
      <c r="L124" s="5"/>
    </row>
    <row r="125" spans="1:11" ht="12.75">
      <c r="A125" s="40">
        <v>631</v>
      </c>
      <c r="B125" s="4" t="s">
        <v>109</v>
      </c>
      <c r="C125" s="5">
        <v>75036.72</v>
      </c>
      <c r="D125" s="5">
        <v>71847</v>
      </c>
      <c r="E125" s="5">
        <v>71026.89</v>
      </c>
      <c r="F125" s="5">
        <v>-820.11</v>
      </c>
      <c r="G125" s="5">
        <v>-325</v>
      </c>
      <c r="H125" s="21">
        <f t="shared" si="1"/>
        <v>-1.1414672846465415</v>
      </c>
      <c r="J125" s="5"/>
      <c r="K125" s="18"/>
    </row>
    <row r="126" spans="1:12" ht="12.75">
      <c r="A126" s="40">
        <v>632</v>
      </c>
      <c r="B126" s="4" t="s">
        <v>110</v>
      </c>
      <c r="C126" s="5">
        <v>54913.06</v>
      </c>
      <c r="D126" s="5">
        <v>52858</v>
      </c>
      <c r="E126" s="5">
        <v>52783.26</v>
      </c>
      <c r="F126" s="5">
        <v>-73.74</v>
      </c>
      <c r="G126" s="5">
        <v>-50</v>
      </c>
      <c r="H126" s="21">
        <f t="shared" si="1"/>
        <v>-0.1413977070642059</v>
      </c>
      <c r="J126" s="19"/>
      <c r="K126" s="5"/>
      <c r="L126" s="19"/>
    </row>
    <row r="127" spans="1:13" ht="12.75">
      <c r="A127" s="41">
        <v>633</v>
      </c>
      <c r="B127" s="6" t="s">
        <v>111</v>
      </c>
      <c r="C127" s="7">
        <v>90925.92</v>
      </c>
      <c r="D127" s="7">
        <v>88088</v>
      </c>
      <c r="E127" s="7">
        <v>89287.2</v>
      </c>
      <c r="F127" s="7">
        <v>1199.2</v>
      </c>
      <c r="G127" s="7">
        <v>444</v>
      </c>
      <c r="H127" s="22">
        <f t="shared" si="1"/>
        <v>1.361365906820449</v>
      </c>
      <c r="J127" s="5"/>
      <c r="K127" s="5"/>
      <c r="L127" s="5"/>
      <c r="M127" s="18"/>
    </row>
    <row r="128" spans="1:60" s="16" customFormat="1" ht="13.5" thickBot="1">
      <c r="A128" s="42" t="s">
        <v>112</v>
      </c>
      <c r="B128" s="14"/>
      <c r="C128" s="11">
        <f>SUM(C107:C127)</f>
        <v>5944448.34</v>
      </c>
      <c r="D128" s="11">
        <v>5612351</v>
      </c>
      <c r="E128" s="11">
        <f>SUM(E107:E127)</f>
        <v>5876430.869999999</v>
      </c>
      <c r="F128" s="11">
        <f>SUM(F107:F127)</f>
        <v>264079.87000000005</v>
      </c>
      <c r="G128" s="11">
        <v>1094.0828434236096</v>
      </c>
      <c r="H128" s="23">
        <f t="shared" si="1"/>
        <v>4.7053341817003105</v>
      </c>
      <c r="I128" s="4"/>
      <c r="J128" s="5"/>
      <c r="K128" s="5"/>
      <c r="L128" s="4"/>
      <c r="M128" s="4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</row>
    <row r="129" ht="12.75">
      <c r="A129" s="40"/>
    </row>
    <row r="130" spans="1:12" ht="12.75">
      <c r="A130" s="40">
        <v>701</v>
      </c>
      <c r="B130" s="4" t="s">
        <v>113</v>
      </c>
      <c r="C130" s="5">
        <v>585490.31</v>
      </c>
      <c r="D130" s="5">
        <v>542938</v>
      </c>
      <c r="E130" s="5">
        <v>570756.99</v>
      </c>
      <c r="F130" s="5">
        <v>27818.99</v>
      </c>
      <c r="G130" s="5">
        <v>1133</v>
      </c>
      <c r="H130" s="21">
        <f t="shared" si="1"/>
        <v>5.123787614792111</v>
      </c>
      <c r="J130" s="5"/>
      <c r="K130" s="5"/>
      <c r="L130" s="5"/>
    </row>
    <row r="131" spans="1:12" ht="12.75">
      <c r="A131" s="40">
        <v>702</v>
      </c>
      <c r="B131" s="4" t="s">
        <v>114</v>
      </c>
      <c r="C131" s="5">
        <v>229847.17</v>
      </c>
      <c r="D131" s="5">
        <v>216039</v>
      </c>
      <c r="E131" s="5">
        <v>224486.3</v>
      </c>
      <c r="F131" s="5">
        <v>8447.3</v>
      </c>
      <c r="G131" s="5">
        <v>891</v>
      </c>
      <c r="H131" s="21">
        <f t="shared" si="1"/>
        <v>3.9100810501807493</v>
      </c>
      <c r="J131" s="5"/>
      <c r="K131" s="5"/>
      <c r="L131" s="5"/>
    </row>
    <row r="132" spans="1:12" ht="12.75">
      <c r="A132" s="41">
        <v>704</v>
      </c>
      <c r="B132" s="6" t="s">
        <v>115</v>
      </c>
      <c r="C132" s="7">
        <v>856563.78</v>
      </c>
      <c r="D132" s="7">
        <v>785399</v>
      </c>
      <c r="E132" s="7">
        <v>835551.89</v>
      </c>
      <c r="F132" s="7">
        <v>50152.89</v>
      </c>
      <c r="G132" s="7">
        <v>1407</v>
      </c>
      <c r="H132" s="22">
        <f t="shared" si="1"/>
        <v>6.385657481101964</v>
      </c>
      <c r="J132" s="5"/>
      <c r="K132" s="5"/>
      <c r="L132" s="5"/>
    </row>
    <row r="133" spans="1:11" ht="12.75">
      <c r="A133" s="40">
        <v>706</v>
      </c>
      <c r="B133" s="4" t="s">
        <v>116</v>
      </c>
      <c r="C133" s="5">
        <v>969009.76</v>
      </c>
      <c r="D133" s="5">
        <v>905173</v>
      </c>
      <c r="E133" s="5">
        <v>955629.17</v>
      </c>
      <c r="F133" s="5">
        <v>50456.17</v>
      </c>
      <c r="G133" s="5">
        <v>1240</v>
      </c>
      <c r="H133" s="21">
        <f t="shared" si="1"/>
        <v>5.574201837659767</v>
      </c>
      <c r="J133" s="5"/>
      <c r="K133" s="5"/>
    </row>
    <row r="134" spans="1:11" ht="12.75">
      <c r="A134" s="40">
        <v>709</v>
      </c>
      <c r="B134" s="4" t="s">
        <v>117</v>
      </c>
      <c r="C134" s="5">
        <v>990248.93</v>
      </c>
      <c r="D134" s="5">
        <v>940960</v>
      </c>
      <c r="E134" s="5">
        <v>979787.92</v>
      </c>
      <c r="F134" s="5">
        <v>38827.92</v>
      </c>
      <c r="G134" s="5">
        <v>950</v>
      </c>
      <c r="H134" s="21">
        <f t="shared" si="1"/>
        <v>4.126415575582389</v>
      </c>
      <c r="J134" s="5"/>
      <c r="K134" s="5"/>
    </row>
    <row r="135" spans="1:11" ht="12.75">
      <c r="A135" s="41">
        <v>711</v>
      </c>
      <c r="B135" s="6" t="s">
        <v>118</v>
      </c>
      <c r="C135" s="7">
        <v>153871.53</v>
      </c>
      <c r="D135" s="7">
        <v>145195</v>
      </c>
      <c r="E135" s="7">
        <v>154544.64</v>
      </c>
      <c r="F135" s="7">
        <v>9349.64</v>
      </c>
      <c r="G135" s="7">
        <v>1453</v>
      </c>
      <c r="H135" s="22">
        <f t="shared" si="1"/>
        <v>6.4393677468232475</v>
      </c>
      <c r="I135" s="5"/>
      <c r="J135" s="5"/>
      <c r="K135" s="5"/>
    </row>
    <row r="136" spans="1:12" ht="12.75">
      <c r="A136" s="40">
        <v>713</v>
      </c>
      <c r="B136" s="4" t="s">
        <v>119</v>
      </c>
      <c r="C136" s="5">
        <v>189191.71</v>
      </c>
      <c r="D136" s="5">
        <v>177115</v>
      </c>
      <c r="E136" s="5">
        <v>188142.29</v>
      </c>
      <c r="F136" s="5">
        <v>11027.29</v>
      </c>
      <c r="G136" s="5">
        <v>1460</v>
      </c>
      <c r="H136" s="21">
        <f t="shared" si="1"/>
        <v>6.226062163001444</v>
      </c>
      <c r="I136" s="18"/>
      <c r="J136" s="5"/>
      <c r="K136" s="5"/>
      <c r="L136" s="5"/>
    </row>
    <row r="137" spans="1:12" ht="12.75">
      <c r="A137" s="40">
        <v>714</v>
      </c>
      <c r="B137" s="4" t="s">
        <v>120</v>
      </c>
      <c r="C137" s="5">
        <v>82267.96</v>
      </c>
      <c r="D137" s="5">
        <v>76014</v>
      </c>
      <c r="E137" s="5">
        <v>78643.28</v>
      </c>
      <c r="F137" s="5">
        <v>2629.28</v>
      </c>
      <c r="G137" s="5">
        <v>865</v>
      </c>
      <c r="H137" s="21">
        <f t="shared" si="1"/>
        <v>3.4589417738837565</v>
      </c>
      <c r="I137" s="5"/>
      <c r="J137" s="5"/>
      <c r="K137" s="5"/>
      <c r="L137" s="5"/>
    </row>
    <row r="138" spans="1:11" ht="12.75">
      <c r="A138" s="45">
        <v>716</v>
      </c>
      <c r="B138" s="3" t="s">
        <v>121</v>
      </c>
      <c r="C138" s="7">
        <v>209342.62</v>
      </c>
      <c r="D138" s="7">
        <v>199165</v>
      </c>
      <c r="E138" s="7">
        <v>210380.4</v>
      </c>
      <c r="F138" s="7">
        <v>11215.4</v>
      </c>
      <c r="G138" s="7">
        <v>1383</v>
      </c>
      <c r="H138" s="22">
        <f t="shared" si="1"/>
        <v>5.631210303015085</v>
      </c>
      <c r="J138" s="5"/>
      <c r="K138" s="5"/>
    </row>
    <row r="139" spans="1:12" ht="12.75">
      <c r="A139" s="40">
        <v>719</v>
      </c>
      <c r="B139" s="4" t="s">
        <v>122</v>
      </c>
      <c r="C139" s="5">
        <v>124642.73</v>
      </c>
      <c r="D139" s="5">
        <v>118571</v>
      </c>
      <c r="E139" s="5">
        <v>123837.18</v>
      </c>
      <c r="F139" s="5">
        <v>5266.18</v>
      </c>
      <c r="G139" s="5">
        <v>1075</v>
      </c>
      <c r="H139" s="21">
        <f t="shared" si="1"/>
        <v>4.441372679660282</v>
      </c>
      <c r="J139" s="5"/>
      <c r="K139" s="5"/>
      <c r="L139" s="5"/>
    </row>
    <row r="140" spans="1:12" ht="12.75">
      <c r="A140" s="45">
        <v>720</v>
      </c>
      <c r="B140" s="3" t="s">
        <v>123</v>
      </c>
      <c r="C140" s="5">
        <v>230196.97</v>
      </c>
      <c r="D140" s="5">
        <v>211567</v>
      </c>
      <c r="E140" s="5">
        <v>224954.83</v>
      </c>
      <c r="F140" s="5">
        <v>13388.83</v>
      </c>
      <c r="G140" s="5">
        <v>1341</v>
      </c>
      <c r="H140" s="21">
        <f t="shared" si="1"/>
        <v>6.32793866718344</v>
      </c>
      <c r="I140" s="5"/>
      <c r="J140" s="5"/>
      <c r="K140" s="5"/>
      <c r="L140" s="5"/>
    </row>
    <row r="141" spans="1:11" ht="12.75">
      <c r="A141" s="41">
        <v>722</v>
      </c>
      <c r="B141" s="6" t="s">
        <v>124</v>
      </c>
      <c r="C141" s="7">
        <v>472581.67</v>
      </c>
      <c r="D141" s="7">
        <v>444707</v>
      </c>
      <c r="E141" s="7">
        <v>461775.92</v>
      </c>
      <c r="F141" s="7">
        <v>17068.92</v>
      </c>
      <c r="G141" s="7">
        <v>857</v>
      </c>
      <c r="H141" s="22">
        <f t="shared" si="1"/>
        <v>3.838239559979938</v>
      </c>
      <c r="I141" s="5"/>
      <c r="J141" s="5"/>
      <c r="K141" s="19"/>
    </row>
    <row r="142" spans="1:12" ht="12.75">
      <c r="A142" s="40">
        <v>723</v>
      </c>
      <c r="B142" s="4" t="s">
        <v>125</v>
      </c>
      <c r="C142" s="5">
        <v>114396.59</v>
      </c>
      <c r="D142" s="5">
        <v>109021</v>
      </c>
      <c r="E142" s="5">
        <v>112343.91</v>
      </c>
      <c r="F142" s="5">
        <v>3322.91</v>
      </c>
      <c r="G142" s="5">
        <v>732</v>
      </c>
      <c r="H142" s="21">
        <f t="shared" si="1"/>
        <v>3.04795406389595</v>
      </c>
      <c r="J142" s="19"/>
      <c r="K142" s="5"/>
      <c r="L142" s="18"/>
    </row>
    <row r="143" spans="1:13" ht="12.75">
      <c r="A143" s="41">
        <v>728</v>
      </c>
      <c r="B143" s="6" t="s">
        <v>126</v>
      </c>
      <c r="C143" s="5">
        <v>67872.02</v>
      </c>
      <c r="D143" s="5">
        <v>63595</v>
      </c>
      <c r="E143" s="5">
        <v>66979.37</v>
      </c>
      <c r="F143" s="5">
        <v>3384.37</v>
      </c>
      <c r="G143" s="5">
        <v>1407</v>
      </c>
      <c r="H143" s="21">
        <f t="shared" si="1"/>
        <v>5.321754854941419</v>
      </c>
      <c r="J143" s="5"/>
      <c r="K143" s="5"/>
      <c r="M143" s="18"/>
    </row>
    <row r="144" spans="1:60" s="16" customFormat="1" ht="13.5" thickBot="1">
      <c r="A144" s="42" t="s">
        <v>127</v>
      </c>
      <c r="B144" s="14"/>
      <c r="C144" s="11">
        <f>SUM(C130:C143)</f>
        <v>5275523.75</v>
      </c>
      <c r="D144" s="11">
        <v>4935459</v>
      </c>
      <c r="E144" s="11">
        <f>SUM(E130:E143)</f>
        <v>5187814.09</v>
      </c>
      <c r="F144" s="11">
        <f>SUM(F130:F143)</f>
        <v>252356.08999999994</v>
      </c>
      <c r="G144" s="11">
        <v>1156.6894316843209</v>
      </c>
      <c r="H144" s="23">
        <f t="shared" si="1"/>
        <v>5.1131027529557</v>
      </c>
      <c r="I144" s="4"/>
      <c r="J144" s="5"/>
      <c r="K144" s="5"/>
      <c r="L144" s="4"/>
      <c r="M144" s="4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</row>
    <row r="145" ht="12.75">
      <c r="A145" s="40"/>
    </row>
    <row r="146" spans="1:11" ht="12.75">
      <c r="A146" s="40">
        <v>805</v>
      </c>
      <c r="B146" s="4" t="s">
        <v>128</v>
      </c>
      <c r="C146" s="5">
        <v>804066.1</v>
      </c>
      <c r="D146" s="5">
        <v>738098</v>
      </c>
      <c r="E146" s="5">
        <v>779187.21</v>
      </c>
      <c r="F146" s="5">
        <v>41089.21</v>
      </c>
      <c r="G146" s="5">
        <v>1237</v>
      </c>
      <c r="H146" s="21">
        <f t="shared" si="1"/>
        <v>5.566904394809356</v>
      </c>
      <c r="J146" s="5"/>
      <c r="K146" s="5"/>
    </row>
    <row r="147" spans="1:11" ht="12.75">
      <c r="A147" s="40">
        <v>806</v>
      </c>
      <c r="B147" s="4" t="s">
        <v>129</v>
      </c>
      <c r="C147" s="5">
        <v>1186981.38</v>
      </c>
      <c r="D147" s="5">
        <v>1127686</v>
      </c>
      <c r="E147" s="5">
        <v>1182330.53</v>
      </c>
      <c r="F147" s="5">
        <v>54645.53</v>
      </c>
      <c r="G147" s="5">
        <v>1087</v>
      </c>
      <c r="H147" s="21">
        <f t="shared" si="1"/>
        <v>4.845722124775871</v>
      </c>
      <c r="J147" s="5"/>
      <c r="K147" s="5"/>
    </row>
    <row r="148" spans="1:11" ht="12.75">
      <c r="A148" s="41">
        <v>807</v>
      </c>
      <c r="B148" s="6" t="s">
        <v>130</v>
      </c>
      <c r="C148" s="7">
        <v>329119.77</v>
      </c>
      <c r="D148" s="7">
        <v>303884</v>
      </c>
      <c r="E148" s="7">
        <v>316804.22</v>
      </c>
      <c r="F148" s="7">
        <v>12920.22</v>
      </c>
      <c r="G148" s="7">
        <v>1042</v>
      </c>
      <c r="H148" s="22">
        <f t="shared" si="1"/>
        <v>4.251694725618977</v>
      </c>
      <c r="J148" s="5"/>
      <c r="K148" s="5"/>
    </row>
    <row r="149" spans="1:12" ht="12.75">
      <c r="A149" s="40">
        <v>811</v>
      </c>
      <c r="B149" s="4" t="s">
        <v>131</v>
      </c>
      <c r="C149" s="5">
        <v>66174.42</v>
      </c>
      <c r="D149" s="5">
        <v>63129</v>
      </c>
      <c r="E149" s="5">
        <v>65149.72</v>
      </c>
      <c r="F149" s="5">
        <v>2020.72</v>
      </c>
      <c r="G149" s="5">
        <v>862</v>
      </c>
      <c r="H149" s="21">
        <f t="shared" si="1"/>
        <v>3.2009377623596147</v>
      </c>
      <c r="J149" s="5"/>
      <c r="K149" s="5"/>
      <c r="L149" s="5"/>
    </row>
    <row r="150" spans="1:11" ht="12.75">
      <c r="A150" s="40">
        <v>814</v>
      </c>
      <c r="B150" s="4" t="s">
        <v>132</v>
      </c>
      <c r="C150" s="5">
        <v>330118.1</v>
      </c>
      <c r="D150" s="5">
        <v>312439</v>
      </c>
      <c r="E150" s="5">
        <v>325365.26</v>
      </c>
      <c r="F150" s="5">
        <v>12926.26</v>
      </c>
      <c r="G150" s="5">
        <v>912</v>
      </c>
      <c r="H150" s="21">
        <f t="shared" si="1"/>
        <v>4.13721078354495</v>
      </c>
      <c r="J150" s="5"/>
      <c r="K150" s="5"/>
    </row>
    <row r="151" spans="1:12" ht="12.75">
      <c r="A151" s="41">
        <v>815</v>
      </c>
      <c r="B151" s="6" t="s">
        <v>133</v>
      </c>
      <c r="C151" s="7">
        <v>277981.04</v>
      </c>
      <c r="D151" s="7">
        <v>262225</v>
      </c>
      <c r="E151" s="7">
        <v>271199.43</v>
      </c>
      <c r="F151" s="7">
        <v>8974.43</v>
      </c>
      <c r="G151" s="7">
        <v>850</v>
      </c>
      <c r="H151" s="22">
        <f t="shared" si="1"/>
        <v>3.4224158642387237</v>
      </c>
      <c r="J151" s="5"/>
      <c r="K151" s="5"/>
      <c r="L151" s="5"/>
    </row>
    <row r="152" spans="1:11" ht="12.75">
      <c r="A152" s="40">
        <v>817</v>
      </c>
      <c r="B152" s="4" t="s">
        <v>134</v>
      </c>
      <c r="C152" s="5">
        <v>119502.98</v>
      </c>
      <c r="D152" s="5">
        <v>115917</v>
      </c>
      <c r="E152" s="5">
        <v>120046.57</v>
      </c>
      <c r="F152" s="5">
        <v>4129.57</v>
      </c>
      <c r="G152" s="5">
        <v>987</v>
      </c>
      <c r="H152" s="21">
        <f t="shared" si="1"/>
        <v>3.562523184692502</v>
      </c>
      <c r="J152" s="5"/>
      <c r="K152" s="5"/>
    </row>
    <row r="153" spans="1:11" ht="12.75">
      <c r="A153" s="40">
        <v>819</v>
      </c>
      <c r="B153" s="4" t="s">
        <v>135</v>
      </c>
      <c r="C153" s="5">
        <v>182337.08</v>
      </c>
      <c r="D153" s="5">
        <v>177213</v>
      </c>
      <c r="E153" s="5">
        <v>180751.55</v>
      </c>
      <c r="F153" s="5">
        <v>3538.55</v>
      </c>
      <c r="G153" s="5">
        <v>538</v>
      </c>
      <c r="H153" s="21">
        <f t="shared" si="1"/>
        <v>1.9967778887553331</v>
      </c>
      <c r="I153" s="18"/>
      <c r="J153" s="5"/>
      <c r="K153" s="5"/>
    </row>
    <row r="154" spans="1:11" ht="12.75">
      <c r="A154" s="41">
        <v>821</v>
      </c>
      <c r="B154" s="6" t="s">
        <v>136</v>
      </c>
      <c r="C154" s="7">
        <v>128906.68</v>
      </c>
      <c r="D154" s="7">
        <v>119287</v>
      </c>
      <c r="E154" s="7">
        <v>125748.62</v>
      </c>
      <c r="F154" s="7">
        <v>6461.62</v>
      </c>
      <c r="G154" s="7">
        <v>1238</v>
      </c>
      <c r="H154" s="22">
        <f t="shared" si="1"/>
        <v>5.416868560698145</v>
      </c>
      <c r="J154" s="5"/>
      <c r="K154" s="5"/>
    </row>
    <row r="155" spans="1:11" ht="12.75">
      <c r="A155" s="40">
        <v>822</v>
      </c>
      <c r="B155" s="4" t="s">
        <v>137</v>
      </c>
      <c r="C155" s="5">
        <v>120271.65</v>
      </c>
      <c r="D155" s="5">
        <v>113984</v>
      </c>
      <c r="E155" s="5">
        <v>116717.4</v>
      </c>
      <c r="F155" s="5">
        <v>2732.4</v>
      </c>
      <c r="G155" s="5">
        <v>626</v>
      </c>
      <c r="H155" s="21">
        <f t="shared" si="1"/>
        <v>2.398055867490169</v>
      </c>
      <c r="J155" s="5"/>
      <c r="K155" s="5"/>
    </row>
    <row r="156" spans="1:11" ht="12.75">
      <c r="A156" s="40">
        <v>826</v>
      </c>
      <c r="B156" s="4" t="s">
        <v>138</v>
      </c>
      <c r="C156" s="5">
        <v>194872.88</v>
      </c>
      <c r="D156" s="5">
        <v>189306</v>
      </c>
      <c r="E156" s="5">
        <v>194623.7</v>
      </c>
      <c r="F156" s="5">
        <v>5316.7</v>
      </c>
      <c r="G156" s="5">
        <v>837</v>
      </c>
      <c r="H156" s="21">
        <f aca="true" t="shared" si="2" ref="H156:H219">(E156-D156)/D156*100</f>
        <v>2.809049898048668</v>
      </c>
      <c r="I156" s="5"/>
      <c r="J156" s="5"/>
      <c r="K156" s="5"/>
    </row>
    <row r="157" spans="1:11" ht="12.75">
      <c r="A157" s="41">
        <v>827</v>
      </c>
      <c r="B157" s="6" t="s">
        <v>139</v>
      </c>
      <c r="C157" s="7">
        <v>59991.11</v>
      </c>
      <c r="D157" s="7">
        <v>59022</v>
      </c>
      <c r="E157" s="7">
        <v>58636.4</v>
      </c>
      <c r="F157" s="7">
        <v>-385.6</v>
      </c>
      <c r="G157" s="7">
        <v>-239</v>
      </c>
      <c r="H157" s="22">
        <f t="shared" si="2"/>
        <v>-0.6533157127850607</v>
      </c>
      <c r="I157" s="5"/>
      <c r="J157" s="5"/>
      <c r="K157" s="5"/>
    </row>
    <row r="158" spans="1:12" ht="12.75">
      <c r="A158" s="40">
        <v>828</v>
      </c>
      <c r="B158" s="4" t="s">
        <v>140</v>
      </c>
      <c r="C158" s="5">
        <v>82779.39</v>
      </c>
      <c r="D158" s="5">
        <v>81435</v>
      </c>
      <c r="E158" s="5">
        <v>83735.96</v>
      </c>
      <c r="F158" s="5">
        <v>2300.96</v>
      </c>
      <c r="G158" s="5">
        <v>788</v>
      </c>
      <c r="H158" s="21">
        <f t="shared" si="2"/>
        <v>2.8255172837232228</v>
      </c>
      <c r="I158" s="5"/>
      <c r="J158" s="5"/>
      <c r="K158" s="5"/>
      <c r="L158" s="5"/>
    </row>
    <row r="159" spans="1:12" ht="12.75">
      <c r="A159" s="40">
        <v>829</v>
      </c>
      <c r="B159" s="4" t="s">
        <v>141</v>
      </c>
      <c r="C159" s="5">
        <v>82459.67</v>
      </c>
      <c r="D159" s="5">
        <v>81721</v>
      </c>
      <c r="E159" s="5">
        <v>82551.52</v>
      </c>
      <c r="F159" s="5">
        <v>830.52</v>
      </c>
      <c r="G159" s="5">
        <v>314</v>
      </c>
      <c r="H159" s="21">
        <f t="shared" si="2"/>
        <v>1.016287123260856</v>
      </c>
      <c r="J159" s="5"/>
      <c r="K159" s="5"/>
      <c r="L159" s="5"/>
    </row>
    <row r="160" spans="1:10" ht="12.75">
      <c r="A160" s="41">
        <v>830</v>
      </c>
      <c r="B160" s="6" t="s">
        <v>142</v>
      </c>
      <c r="C160" s="7">
        <v>51279.1</v>
      </c>
      <c r="D160" s="7">
        <v>49165</v>
      </c>
      <c r="E160" s="7">
        <v>50758.14</v>
      </c>
      <c r="F160" s="7">
        <v>1593.14</v>
      </c>
      <c r="G160" s="7">
        <v>1103</v>
      </c>
      <c r="H160" s="22">
        <f t="shared" si="2"/>
        <v>3.2403945896471056</v>
      </c>
      <c r="J160" s="5"/>
    </row>
    <row r="161" spans="1:11" ht="12.75">
      <c r="A161" s="40">
        <v>831</v>
      </c>
      <c r="B161" s="4" t="s">
        <v>143</v>
      </c>
      <c r="C161" s="5">
        <v>46563.93</v>
      </c>
      <c r="D161" s="5">
        <v>45447</v>
      </c>
      <c r="E161" s="5">
        <v>45991.56</v>
      </c>
      <c r="F161" s="5">
        <v>544.56</v>
      </c>
      <c r="G161" s="5">
        <v>416</v>
      </c>
      <c r="H161" s="21">
        <f t="shared" si="2"/>
        <v>1.1982309063304457</v>
      </c>
      <c r="J161" s="5"/>
      <c r="K161" s="18"/>
    </row>
    <row r="162" spans="1:12" ht="12.75">
      <c r="A162" s="40">
        <v>833</v>
      </c>
      <c r="B162" s="4" t="s">
        <v>144</v>
      </c>
      <c r="C162" s="5">
        <v>81100.34</v>
      </c>
      <c r="D162" s="5">
        <v>78126</v>
      </c>
      <c r="E162" s="5">
        <v>80050.39</v>
      </c>
      <c r="F162" s="5">
        <v>1924.39</v>
      </c>
      <c r="G162" s="5">
        <v>784</v>
      </c>
      <c r="H162" s="21">
        <f t="shared" si="2"/>
        <v>2.4631876711978076</v>
      </c>
      <c r="J162" s="19"/>
      <c r="K162" s="5"/>
      <c r="L162" s="18"/>
    </row>
    <row r="163" spans="1:13" ht="12.75">
      <c r="A163" s="41">
        <v>834</v>
      </c>
      <c r="B163" s="6" t="s">
        <v>145</v>
      </c>
      <c r="C163" s="7">
        <v>131139.29</v>
      </c>
      <c r="D163" s="7">
        <v>128768</v>
      </c>
      <c r="E163" s="7">
        <v>131690.53</v>
      </c>
      <c r="F163" s="7">
        <v>2922.53</v>
      </c>
      <c r="G163" s="7">
        <v>767</v>
      </c>
      <c r="H163" s="22">
        <f t="shared" si="2"/>
        <v>2.2696089090457248</v>
      </c>
      <c r="J163" s="5"/>
      <c r="M163" s="18"/>
    </row>
    <row r="164" spans="1:60" s="16" customFormat="1" ht="13.5" thickBot="1">
      <c r="A164" s="42" t="s">
        <v>146</v>
      </c>
      <c r="B164" s="14"/>
      <c r="C164" s="11">
        <f>SUM(C146:C163)</f>
        <v>4275644.91</v>
      </c>
      <c r="D164" s="11">
        <v>4046852</v>
      </c>
      <c r="E164" s="11">
        <f>SUM(E146:E163)</f>
        <v>4211338.710000001</v>
      </c>
      <c r="F164" s="11">
        <f>SUM(F146:F163)</f>
        <v>164485.71</v>
      </c>
      <c r="G164" s="11">
        <v>991.7440535407434</v>
      </c>
      <c r="H164" s="23">
        <f t="shared" si="2"/>
        <v>4.064559563828894</v>
      </c>
      <c r="I164" s="18"/>
      <c r="J164" s="5"/>
      <c r="K164" s="5"/>
      <c r="L164" s="4"/>
      <c r="M164" s="4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</row>
    <row r="165" spans="1:9" ht="12.75">
      <c r="A165" s="40"/>
      <c r="I165" s="5"/>
    </row>
    <row r="166" spans="1:11" ht="12.75">
      <c r="A166" s="40">
        <v>901</v>
      </c>
      <c r="B166" s="4" t="s">
        <v>147</v>
      </c>
      <c r="C166" s="5">
        <v>193827.15</v>
      </c>
      <c r="D166" s="5">
        <v>179308</v>
      </c>
      <c r="E166" s="5">
        <v>186723</v>
      </c>
      <c r="F166" s="5">
        <v>7415</v>
      </c>
      <c r="G166" s="5">
        <v>1061</v>
      </c>
      <c r="H166" s="21">
        <f t="shared" si="2"/>
        <v>4.135342539094742</v>
      </c>
      <c r="J166" s="5"/>
      <c r="K166" s="5"/>
    </row>
    <row r="167" spans="1:11" ht="12.75">
      <c r="A167" s="40">
        <v>904</v>
      </c>
      <c r="B167" s="4" t="s">
        <v>148</v>
      </c>
      <c r="C167" s="5">
        <v>425953.55</v>
      </c>
      <c r="D167" s="5">
        <v>402647</v>
      </c>
      <c r="E167" s="5">
        <v>417983.17</v>
      </c>
      <c r="F167" s="5">
        <v>15335.17</v>
      </c>
      <c r="G167" s="5">
        <v>827</v>
      </c>
      <c r="H167" s="21">
        <f t="shared" si="2"/>
        <v>3.8088375177264413</v>
      </c>
      <c r="J167" s="5"/>
      <c r="K167" s="5"/>
    </row>
    <row r="168" spans="1:11" ht="12.75">
      <c r="A168" s="41">
        <v>906</v>
      </c>
      <c r="B168" s="6" t="s">
        <v>149</v>
      </c>
      <c r="C168" s="7">
        <v>927135.54</v>
      </c>
      <c r="D168" s="7">
        <v>876089</v>
      </c>
      <c r="E168" s="7">
        <v>917404.58</v>
      </c>
      <c r="F168" s="7">
        <v>41314.58</v>
      </c>
      <c r="G168" s="7">
        <v>1046</v>
      </c>
      <c r="H168" s="22">
        <f t="shared" si="2"/>
        <v>4.7159112829860845</v>
      </c>
      <c r="I168" s="5"/>
      <c r="J168" s="5"/>
      <c r="K168" s="5"/>
    </row>
    <row r="169" spans="1:12" ht="12.75">
      <c r="A169" s="40">
        <v>911</v>
      </c>
      <c r="B169" s="4" t="s">
        <v>150</v>
      </c>
      <c r="C169" s="5">
        <v>77823.05</v>
      </c>
      <c r="D169" s="5">
        <v>75612</v>
      </c>
      <c r="E169" s="5">
        <v>78386.37</v>
      </c>
      <c r="F169" s="5">
        <v>2774.37</v>
      </c>
      <c r="G169" s="5">
        <v>1105</v>
      </c>
      <c r="H169" s="21">
        <f t="shared" si="2"/>
        <v>3.6692191715600635</v>
      </c>
      <c r="I169" s="5"/>
      <c r="J169" s="5"/>
      <c r="K169" s="5"/>
      <c r="L169" s="5"/>
    </row>
    <row r="170" spans="1:11" ht="12.75">
      <c r="A170" s="40">
        <v>912</v>
      </c>
      <c r="B170" s="4" t="s">
        <v>151</v>
      </c>
      <c r="C170" s="5">
        <v>58399.43</v>
      </c>
      <c r="D170" s="5">
        <v>57463</v>
      </c>
      <c r="E170" s="5">
        <v>58562.43</v>
      </c>
      <c r="F170" s="5">
        <v>1099.43</v>
      </c>
      <c r="G170" s="5">
        <v>598</v>
      </c>
      <c r="H170" s="21">
        <f t="shared" si="2"/>
        <v>1.913283330142875</v>
      </c>
      <c r="I170" s="5"/>
      <c r="J170" s="5"/>
      <c r="K170" s="5"/>
    </row>
    <row r="171" spans="1:11" ht="12.75">
      <c r="A171" s="41">
        <v>914</v>
      </c>
      <c r="B171" s="6" t="s">
        <v>152</v>
      </c>
      <c r="C171" s="7">
        <v>155450.49</v>
      </c>
      <c r="D171" s="7">
        <v>146465</v>
      </c>
      <c r="E171" s="7">
        <v>153073.53</v>
      </c>
      <c r="F171" s="7">
        <v>6609.53</v>
      </c>
      <c r="G171" s="7">
        <v>1117</v>
      </c>
      <c r="H171" s="22">
        <f t="shared" si="2"/>
        <v>4.5120199365036004</v>
      </c>
      <c r="J171" s="5"/>
      <c r="K171" s="5"/>
    </row>
    <row r="172" spans="1:11" ht="12.75">
      <c r="A172" s="40">
        <v>919</v>
      </c>
      <c r="B172" s="4" t="s">
        <v>153</v>
      </c>
      <c r="C172" s="5">
        <v>117590.92</v>
      </c>
      <c r="D172" s="5">
        <v>111745</v>
      </c>
      <c r="E172" s="5">
        <v>116676.63</v>
      </c>
      <c r="F172" s="5">
        <v>4931.63</v>
      </c>
      <c r="G172" s="5">
        <v>1048</v>
      </c>
      <c r="H172" s="21">
        <f t="shared" si="2"/>
        <v>4.413289185198447</v>
      </c>
      <c r="J172" s="5"/>
      <c r="K172" s="5"/>
    </row>
    <row r="173" spans="1:11" ht="12.75">
      <c r="A173" s="40">
        <v>926</v>
      </c>
      <c r="B173" s="4" t="s">
        <v>154</v>
      </c>
      <c r="C173" s="5">
        <v>213925.54</v>
      </c>
      <c r="D173" s="5">
        <v>202738</v>
      </c>
      <c r="E173" s="5">
        <v>211027.05</v>
      </c>
      <c r="F173" s="5">
        <v>8289.05</v>
      </c>
      <c r="G173" s="5">
        <v>923</v>
      </c>
      <c r="H173" s="21">
        <f t="shared" si="2"/>
        <v>4.088552713354175</v>
      </c>
      <c r="J173" s="5"/>
      <c r="K173" s="5"/>
    </row>
    <row r="174" spans="1:12" ht="12.75">
      <c r="A174" s="41">
        <v>928</v>
      </c>
      <c r="B174" s="6" t="s">
        <v>155</v>
      </c>
      <c r="C174" s="7">
        <v>113345.2</v>
      </c>
      <c r="D174" s="7">
        <v>105672</v>
      </c>
      <c r="E174" s="7">
        <v>110618.07</v>
      </c>
      <c r="F174" s="7">
        <v>4946.07</v>
      </c>
      <c r="G174" s="7">
        <v>1139</v>
      </c>
      <c r="H174" s="22">
        <f t="shared" si="2"/>
        <v>4.680587099704754</v>
      </c>
      <c r="J174" s="5"/>
      <c r="K174" s="5"/>
      <c r="L174" s="5"/>
    </row>
    <row r="175" spans="1:12" ht="12.75">
      <c r="A175" s="40">
        <v>929</v>
      </c>
      <c r="B175" s="4" t="s">
        <v>156</v>
      </c>
      <c r="C175" s="5">
        <v>60925.69</v>
      </c>
      <c r="D175" s="5">
        <v>59870</v>
      </c>
      <c r="E175" s="5">
        <v>60790.63</v>
      </c>
      <c r="F175" s="5">
        <v>920.63</v>
      </c>
      <c r="G175" s="5">
        <v>503</v>
      </c>
      <c r="H175" s="21">
        <f t="shared" si="2"/>
        <v>1.5377150492734213</v>
      </c>
      <c r="I175" s="5"/>
      <c r="J175" s="5"/>
      <c r="K175" s="5"/>
      <c r="L175" s="5"/>
    </row>
    <row r="176" spans="1:10" ht="12.75">
      <c r="A176" s="40">
        <v>935</v>
      </c>
      <c r="B176" s="4" t="s">
        <v>157</v>
      </c>
      <c r="C176" s="5">
        <v>38403.52</v>
      </c>
      <c r="D176" s="5">
        <v>36674</v>
      </c>
      <c r="E176" s="5">
        <v>38112.25</v>
      </c>
      <c r="F176" s="5">
        <v>1438.25</v>
      </c>
      <c r="G176" s="5">
        <v>1272</v>
      </c>
      <c r="H176" s="21">
        <f t="shared" si="2"/>
        <v>3.921715656868626</v>
      </c>
      <c r="I176" s="5"/>
      <c r="J176" s="5"/>
    </row>
    <row r="177" spans="1:11" ht="12.75">
      <c r="A177" s="41">
        <v>937</v>
      </c>
      <c r="B177" s="6" t="s">
        <v>158</v>
      </c>
      <c r="C177" s="7">
        <v>84967.81</v>
      </c>
      <c r="D177" s="7">
        <v>82754</v>
      </c>
      <c r="E177" s="7">
        <v>86325.99</v>
      </c>
      <c r="F177" s="7">
        <v>3571.99</v>
      </c>
      <c r="G177" s="7">
        <v>1074</v>
      </c>
      <c r="H177" s="22">
        <f t="shared" si="2"/>
        <v>4.316395582086672</v>
      </c>
      <c r="J177" s="5"/>
      <c r="K177" s="5"/>
    </row>
    <row r="178" spans="1:11" ht="12.75">
      <c r="A178" s="40">
        <v>938</v>
      </c>
      <c r="B178" s="4" t="s">
        <v>159</v>
      </c>
      <c r="C178" s="5">
        <v>49829.08</v>
      </c>
      <c r="D178" s="5">
        <v>48482</v>
      </c>
      <c r="E178" s="5">
        <v>50215.64</v>
      </c>
      <c r="F178" s="5">
        <v>1733.64</v>
      </c>
      <c r="G178" s="5">
        <v>1338</v>
      </c>
      <c r="H178" s="21">
        <f t="shared" si="2"/>
        <v>3.575842580751618</v>
      </c>
      <c r="I178" s="5"/>
      <c r="J178" s="5"/>
      <c r="K178" s="19"/>
    </row>
    <row r="179" spans="1:12" ht="12.75">
      <c r="A179" s="40">
        <v>940</v>
      </c>
      <c r="B179" s="4" t="s">
        <v>160</v>
      </c>
      <c r="C179" s="5">
        <v>53427.96</v>
      </c>
      <c r="D179" s="5">
        <v>51340</v>
      </c>
      <c r="E179" s="5">
        <v>53650.76</v>
      </c>
      <c r="F179" s="5">
        <v>2310.76</v>
      </c>
      <c r="G179" s="5">
        <v>1625</v>
      </c>
      <c r="H179" s="21">
        <f t="shared" si="2"/>
        <v>4.500895987534091</v>
      </c>
      <c r="I179" s="5"/>
      <c r="J179" s="19"/>
      <c r="L179" s="18"/>
    </row>
    <row r="180" spans="1:13" ht="12.75">
      <c r="A180" s="41">
        <v>941</v>
      </c>
      <c r="B180" s="6" t="s">
        <v>161</v>
      </c>
      <c r="C180" s="7">
        <f>44708.15+8</f>
        <v>44716.15</v>
      </c>
      <c r="D180" s="7">
        <v>39361</v>
      </c>
      <c r="E180" s="7">
        <v>41736.49</v>
      </c>
      <c r="F180" s="7">
        <v>2383.49</v>
      </c>
      <c r="G180" s="7">
        <v>2801</v>
      </c>
      <c r="H180" s="22">
        <f t="shared" si="2"/>
        <v>6.035136302431336</v>
      </c>
      <c r="J180" s="5"/>
      <c r="K180" s="5"/>
      <c r="L180" s="5"/>
      <c r="M180" s="18"/>
    </row>
    <row r="181" spans="1:60" s="16" customFormat="1" ht="13.5" thickBot="1">
      <c r="A181" s="42" t="s">
        <v>162</v>
      </c>
      <c r="B181" s="14"/>
      <c r="C181" s="11">
        <f>SUM(C166:C180)</f>
        <v>2615721.08</v>
      </c>
      <c r="D181" s="11">
        <v>2476220</v>
      </c>
      <c r="E181" s="11">
        <f>SUM(E166:E180)</f>
        <v>2581286.59</v>
      </c>
      <c r="F181" s="11">
        <f>SUM(F166:F180)</f>
        <v>105073.59</v>
      </c>
      <c r="G181" s="11">
        <v>1018.2042734628616</v>
      </c>
      <c r="H181" s="23">
        <f t="shared" si="2"/>
        <v>4.243023237030629</v>
      </c>
      <c r="I181" s="5"/>
      <c r="J181" s="5"/>
      <c r="K181" s="5"/>
      <c r="L181" s="4"/>
      <c r="M181" s="4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</row>
    <row r="182" spans="1:9" ht="12.75">
      <c r="A182" s="40"/>
      <c r="I182" s="5"/>
    </row>
    <row r="183" spans="1:12" ht="12.75">
      <c r="A183" s="40">
        <v>1001</v>
      </c>
      <c r="B183" s="4" t="s">
        <v>163</v>
      </c>
      <c r="C183" s="5">
        <v>1746009.4</v>
      </c>
      <c r="D183" s="5">
        <v>1613193</v>
      </c>
      <c r="E183" s="5">
        <v>1677826.28</v>
      </c>
      <c r="F183" s="5">
        <v>64633.28</v>
      </c>
      <c r="G183" s="5">
        <v>867</v>
      </c>
      <c r="H183" s="21">
        <f t="shared" si="2"/>
        <v>4.006543544386817</v>
      </c>
      <c r="I183" s="5"/>
      <c r="J183" s="5"/>
      <c r="K183" s="5"/>
      <c r="L183" s="5"/>
    </row>
    <row r="184" spans="1:11" ht="12.75">
      <c r="A184" s="40">
        <v>1002</v>
      </c>
      <c r="B184" s="4" t="s">
        <v>164</v>
      </c>
      <c r="C184" s="5">
        <v>333405.44</v>
      </c>
      <c r="D184" s="5">
        <v>315441</v>
      </c>
      <c r="E184" s="5">
        <v>329348.53</v>
      </c>
      <c r="F184" s="5">
        <v>13908.53</v>
      </c>
      <c r="G184" s="5">
        <v>1018</v>
      </c>
      <c r="H184" s="21">
        <f t="shared" si="2"/>
        <v>4.408916405920609</v>
      </c>
      <c r="J184" s="5"/>
      <c r="K184" s="5"/>
    </row>
    <row r="185" spans="1:11" ht="12.75">
      <c r="A185" s="41">
        <v>1003</v>
      </c>
      <c r="B185" s="6" t="s">
        <v>165</v>
      </c>
      <c r="C185" s="7">
        <v>231302.88</v>
      </c>
      <c r="D185" s="7">
        <v>218068</v>
      </c>
      <c r="E185" s="7">
        <v>225701.81</v>
      </c>
      <c r="F185" s="7">
        <v>7632.81</v>
      </c>
      <c r="G185" s="7">
        <v>797</v>
      </c>
      <c r="H185" s="22">
        <f t="shared" si="2"/>
        <v>3.500655758754149</v>
      </c>
      <c r="J185" s="5"/>
      <c r="K185" s="5"/>
    </row>
    <row r="186" spans="1:11" ht="12.75">
      <c r="A186" s="40">
        <v>1004</v>
      </c>
      <c r="B186" s="4" t="s">
        <v>166</v>
      </c>
      <c r="C186" s="5">
        <v>236125.89</v>
      </c>
      <c r="D186" s="5">
        <v>221856</v>
      </c>
      <c r="E186" s="5">
        <v>231069.85</v>
      </c>
      <c r="F186" s="5">
        <v>9213.85</v>
      </c>
      <c r="G186" s="5">
        <v>1039</v>
      </c>
      <c r="H186" s="21">
        <f t="shared" si="2"/>
        <v>4.153076770517816</v>
      </c>
      <c r="J186" s="5"/>
      <c r="K186" s="5"/>
    </row>
    <row r="187" spans="1:11" ht="12.75">
      <c r="A187" s="40">
        <v>1014</v>
      </c>
      <c r="B187" s="4" t="s">
        <v>167</v>
      </c>
      <c r="C187" s="5">
        <v>292956.39</v>
      </c>
      <c r="D187" s="5">
        <v>278913</v>
      </c>
      <c r="E187" s="5">
        <v>290540.72</v>
      </c>
      <c r="F187" s="5">
        <v>11628.72</v>
      </c>
      <c r="G187" s="5">
        <v>942</v>
      </c>
      <c r="H187" s="21">
        <f t="shared" si="2"/>
        <v>4.168941569593375</v>
      </c>
      <c r="J187" s="5"/>
      <c r="K187" s="5"/>
    </row>
    <row r="188" spans="1:11" ht="12.75">
      <c r="A188" s="41">
        <v>1017</v>
      </c>
      <c r="B188" s="6" t="s">
        <v>168</v>
      </c>
      <c r="C188" s="7">
        <v>135034.83</v>
      </c>
      <c r="D188" s="7">
        <v>127226</v>
      </c>
      <c r="E188" s="7">
        <v>132618.45</v>
      </c>
      <c r="F188" s="7">
        <v>5392.45</v>
      </c>
      <c r="G188" s="7">
        <v>977</v>
      </c>
      <c r="H188" s="22">
        <f t="shared" si="2"/>
        <v>4.2384811280713155</v>
      </c>
      <c r="J188" s="5"/>
      <c r="K188" s="5"/>
    </row>
    <row r="189" spans="1:12" ht="12.75">
      <c r="A189" s="40">
        <v>1018</v>
      </c>
      <c r="B189" s="4" t="s">
        <v>169</v>
      </c>
      <c r="C189" s="5">
        <v>211262.29</v>
      </c>
      <c r="D189" s="5">
        <v>197347</v>
      </c>
      <c r="E189" s="5">
        <v>206393.24</v>
      </c>
      <c r="F189" s="5">
        <v>9046.24</v>
      </c>
      <c r="G189" s="5">
        <v>966</v>
      </c>
      <c r="H189" s="21">
        <f t="shared" si="2"/>
        <v>4.58392577541082</v>
      </c>
      <c r="J189" s="5"/>
      <c r="K189" s="5"/>
      <c r="L189" s="5"/>
    </row>
    <row r="190" spans="1:12" ht="12.75">
      <c r="A190" s="40">
        <v>1021</v>
      </c>
      <c r="B190" s="4" t="s">
        <v>170</v>
      </c>
      <c r="C190" s="5">
        <v>74841.93</v>
      </c>
      <c r="D190" s="5">
        <v>70739</v>
      </c>
      <c r="E190" s="5">
        <v>72630</v>
      </c>
      <c r="F190" s="5">
        <v>1891</v>
      </c>
      <c r="G190" s="5">
        <v>858</v>
      </c>
      <c r="H190" s="21">
        <f t="shared" si="2"/>
        <v>2.6732071417464196</v>
      </c>
      <c r="I190" s="5"/>
      <c r="J190" s="5"/>
      <c r="K190" s="5"/>
      <c r="L190" s="5"/>
    </row>
    <row r="191" spans="1:12" ht="12.75">
      <c r="A191" s="41">
        <v>1026</v>
      </c>
      <c r="B191" s="6" t="s">
        <v>171</v>
      </c>
      <c r="C191" s="7">
        <v>41368.17</v>
      </c>
      <c r="D191" s="7">
        <v>39295</v>
      </c>
      <c r="E191" s="7">
        <v>39784.57</v>
      </c>
      <c r="F191" s="7">
        <v>489.57</v>
      </c>
      <c r="G191" s="7">
        <v>540</v>
      </c>
      <c r="H191" s="22">
        <f t="shared" si="2"/>
        <v>1.2458837002163117</v>
      </c>
      <c r="J191" s="5"/>
      <c r="K191" s="5"/>
      <c r="L191" s="5"/>
    </row>
    <row r="192" spans="1:12" ht="12.75">
      <c r="A192" s="40">
        <v>1027</v>
      </c>
      <c r="B192" s="4" t="s">
        <v>172</v>
      </c>
      <c r="C192" s="5">
        <v>52806.5</v>
      </c>
      <c r="D192" s="5">
        <v>50911</v>
      </c>
      <c r="E192" s="5">
        <v>52804.73</v>
      </c>
      <c r="F192" s="5">
        <v>1894.73</v>
      </c>
      <c r="G192" s="5">
        <v>1213</v>
      </c>
      <c r="H192" s="21">
        <f t="shared" si="2"/>
        <v>3.719687297440638</v>
      </c>
      <c r="J192" s="5"/>
      <c r="K192" s="5"/>
      <c r="L192" s="5"/>
    </row>
    <row r="193" spans="1:11" ht="12.75">
      <c r="A193" s="40">
        <v>1029</v>
      </c>
      <c r="B193" s="4" t="s">
        <v>173</v>
      </c>
      <c r="C193" s="5">
        <v>121718.91</v>
      </c>
      <c r="D193" s="5">
        <v>115695</v>
      </c>
      <c r="E193" s="5">
        <v>119910.84</v>
      </c>
      <c r="F193" s="5">
        <v>4215.84</v>
      </c>
      <c r="G193" s="5">
        <v>944</v>
      </c>
      <c r="H193" s="21">
        <f t="shared" si="2"/>
        <v>3.6439258394917644</v>
      </c>
      <c r="I193" s="18"/>
      <c r="J193" s="5"/>
      <c r="K193" s="5"/>
    </row>
    <row r="194" spans="1:11" ht="12.75">
      <c r="A194" s="41">
        <v>1032</v>
      </c>
      <c r="B194" s="6" t="s">
        <v>174</v>
      </c>
      <c r="C194" s="7">
        <v>177625.82</v>
      </c>
      <c r="D194" s="7">
        <v>165565</v>
      </c>
      <c r="E194" s="7">
        <v>170819.51</v>
      </c>
      <c r="F194" s="7">
        <v>5254.51</v>
      </c>
      <c r="G194" s="7">
        <v>734</v>
      </c>
      <c r="H194" s="22">
        <f t="shared" si="2"/>
        <v>3.1736840515809557</v>
      </c>
      <c r="I194" s="5"/>
      <c r="J194" s="5"/>
      <c r="K194" s="5"/>
    </row>
    <row r="195" spans="1:11" ht="12.75">
      <c r="A195" s="40">
        <v>1034</v>
      </c>
      <c r="B195" s="4" t="s">
        <v>175</v>
      </c>
      <c r="C195" s="5">
        <v>52238.92</v>
      </c>
      <c r="D195" s="5">
        <v>50302</v>
      </c>
      <c r="E195" s="5">
        <v>50901.19</v>
      </c>
      <c r="F195" s="5">
        <v>599.19</v>
      </c>
      <c r="G195" s="5">
        <v>369</v>
      </c>
      <c r="H195" s="21">
        <f t="shared" si="2"/>
        <v>1.1911852411434978</v>
      </c>
      <c r="J195" s="5"/>
      <c r="K195" s="18"/>
    </row>
    <row r="196" spans="1:12" ht="12.75">
      <c r="A196" s="40">
        <v>1037</v>
      </c>
      <c r="B196" s="4" t="s">
        <v>176</v>
      </c>
      <c r="C196" s="5">
        <v>154734.73</v>
      </c>
      <c r="D196" s="5">
        <v>145566</v>
      </c>
      <c r="E196" s="5">
        <v>151312.37</v>
      </c>
      <c r="F196" s="5">
        <v>5746.37</v>
      </c>
      <c r="G196" s="5">
        <v>1030</v>
      </c>
      <c r="H196" s="21">
        <f t="shared" si="2"/>
        <v>3.947604523034222</v>
      </c>
      <c r="I196" s="5"/>
      <c r="J196" s="19"/>
      <c r="K196" s="5"/>
      <c r="L196" s="18"/>
    </row>
    <row r="197" spans="1:13" ht="12.75">
      <c r="A197" s="41">
        <v>1046</v>
      </c>
      <c r="B197" s="6" t="s">
        <v>177</v>
      </c>
      <c r="C197" s="7">
        <v>79729.89</v>
      </c>
      <c r="D197" s="7">
        <v>76884</v>
      </c>
      <c r="E197" s="7">
        <v>79026.74</v>
      </c>
      <c r="F197" s="7">
        <v>2142.74</v>
      </c>
      <c r="G197" s="7">
        <v>1200</v>
      </c>
      <c r="H197" s="22">
        <f t="shared" si="2"/>
        <v>2.7869777847146415</v>
      </c>
      <c r="J197" s="5"/>
      <c r="K197" s="5"/>
      <c r="M197" s="18"/>
    </row>
    <row r="198" spans="1:60" s="16" customFormat="1" ht="13.5" thickBot="1">
      <c r="A198" s="42" t="s">
        <v>178</v>
      </c>
      <c r="B198" s="14"/>
      <c r="C198" s="11">
        <f>SUM(C183:C197)</f>
        <v>3941161.99</v>
      </c>
      <c r="D198" s="11">
        <v>3687001</v>
      </c>
      <c r="E198" s="11">
        <f>SUM(E183:E197)</f>
        <v>3830688.8300000005</v>
      </c>
      <c r="F198" s="11">
        <f>SUM(F183:F197)</f>
        <v>143689.83</v>
      </c>
      <c r="G198" s="11">
        <v>902.4666026039605</v>
      </c>
      <c r="H198" s="23">
        <f t="shared" si="2"/>
        <v>3.8971464884332967</v>
      </c>
      <c r="I198" s="4"/>
      <c r="J198" s="5"/>
      <c r="K198" s="5"/>
      <c r="L198" s="4"/>
      <c r="M198" s="4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</row>
    <row r="199" ht="12.75">
      <c r="A199" s="40"/>
    </row>
    <row r="200" spans="1:11" ht="12.75">
      <c r="A200" s="40">
        <v>1101</v>
      </c>
      <c r="B200" s="4" t="s">
        <v>179</v>
      </c>
      <c r="C200" s="5">
        <v>320063.72</v>
      </c>
      <c r="D200" s="5">
        <v>299954</v>
      </c>
      <c r="E200" s="5">
        <v>310873</v>
      </c>
      <c r="F200" s="5">
        <v>10919</v>
      </c>
      <c r="G200" s="5">
        <v>818</v>
      </c>
      <c r="H200" s="21">
        <f t="shared" si="2"/>
        <v>3.6402248344746195</v>
      </c>
      <c r="J200" s="5"/>
      <c r="K200" s="5"/>
    </row>
    <row r="201" spans="1:12" ht="12.75">
      <c r="A201" s="40">
        <v>1102</v>
      </c>
      <c r="B201" s="4" t="s">
        <v>180</v>
      </c>
      <c r="C201" s="5">
        <v>1228697.5</v>
      </c>
      <c r="D201" s="5">
        <v>1145974</v>
      </c>
      <c r="E201" s="5">
        <v>1193305.32</v>
      </c>
      <c r="F201" s="5">
        <v>47332.32</v>
      </c>
      <c r="G201" s="5">
        <v>849</v>
      </c>
      <c r="H201" s="21">
        <f t="shared" si="2"/>
        <v>4.130226340213658</v>
      </c>
      <c r="J201" s="5"/>
      <c r="K201" s="5"/>
      <c r="L201" s="5"/>
    </row>
    <row r="202" spans="1:11" ht="12.75">
      <c r="A202" s="41">
        <v>1103</v>
      </c>
      <c r="B202" s="6" t="s">
        <v>181</v>
      </c>
      <c r="C202" s="7">
        <v>2657258.25</v>
      </c>
      <c r="D202" s="7">
        <v>2471120</v>
      </c>
      <c r="E202" s="7">
        <v>2600486.45</v>
      </c>
      <c r="F202" s="7">
        <v>129366.45</v>
      </c>
      <c r="G202" s="7">
        <v>1165</v>
      </c>
      <c r="H202" s="22">
        <f t="shared" si="2"/>
        <v>5.235134271099752</v>
      </c>
      <c r="J202" s="5"/>
      <c r="K202" s="5"/>
    </row>
    <row r="203" spans="1:11" ht="12.75">
      <c r="A203" s="40">
        <v>1106</v>
      </c>
      <c r="B203" s="4" t="s">
        <v>182</v>
      </c>
      <c r="C203" s="5">
        <v>760868.28</v>
      </c>
      <c r="D203" s="5">
        <v>719086</v>
      </c>
      <c r="E203" s="5">
        <v>746868.08</v>
      </c>
      <c r="F203" s="5">
        <v>27782.08</v>
      </c>
      <c r="G203" s="5">
        <v>896</v>
      </c>
      <c r="H203" s="21">
        <f t="shared" si="2"/>
        <v>3.8635267547970558</v>
      </c>
      <c r="I203" s="5"/>
      <c r="J203" s="5"/>
      <c r="K203" s="5"/>
    </row>
    <row r="204" spans="1:11" ht="12.75">
      <c r="A204" s="40">
        <v>1111</v>
      </c>
      <c r="B204" s="4" t="s">
        <v>183</v>
      </c>
      <c r="C204" s="5">
        <v>92761.84</v>
      </c>
      <c r="D204" s="5">
        <v>87483</v>
      </c>
      <c r="E204" s="5">
        <v>91158.63</v>
      </c>
      <c r="F204" s="5">
        <v>3675.63</v>
      </c>
      <c r="G204" s="5">
        <v>1116</v>
      </c>
      <c r="H204" s="21">
        <f t="shared" si="2"/>
        <v>4.201536298480852</v>
      </c>
      <c r="J204" s="5"/>
      <c r="K204" s="5"/>
    </row>
    <row r="205" spans="1:10" ht="12.75">
      <c r="A205" s="41">
        <v>1112</v>
      </c>
      <c r="B205" s="6" t="s">
        <v>184</v>
      </c>
      <c r="C205" s="7">
        <v>83729.49</v>
      </c>
      <c r="D205" s="7">
        <v>76332</v>
      </c>
      <c r="E205" s="7">
        <v>79373.52</v>
      </c>
      <c r="F205" s="7">
        <v>3041.52</v>
      </c>
      <c r="G205" s="7">
        <v>982</v>
      </c>
      <c r="H205" s="22">
        <f t="shared" si="2"/>
        <v>3.984593617355767</v>
      </c>
      <c r="I205" s="5"/>
      <c r="J205" s="5"/>
    </row>
    <row r="206" spans="1:10" ht="12.75">
      <c r="A206" s="40">
        <v>1114</v>
      </c>
      <c r="B206" s="4" t="s">
        <v>185</v>
      </c>
      <c r="C206" s="5">
        <v>73367.96</v>
      </c>
      <c r="D206" s="5">
        <v>66412</v>
      </c>
      <c r="E206" s="5">
        <v>67807.76</v>
      </c>
      <c r="F206" s="5">
        <v>1395.76</v>
      </c>
      <c r="G206" s="5">
        <v>563</v>
      </c>
      <c r="H206" s="21">
        <f t="shared" si="2"/>
        <v>2.1016683731855608</v>
      </c>
      <c r="J206" s="5"/>
    </row>
    <row r="207" spans="1:11" ht="12.75">
      <c r="A207" s="40">
        <v>1119</v>
      </c>
      <c r="B207" s="4" t="s">
        <v>186</v>
      </c>
      <c r="C207" s="5">
        <v>329453.29</v>
      </c>
      <c r="D207" s="5">
        <v>308902</v>
      </c>
      <c r="E207" s="5">
        <v>325113.21</v>
      </c>
      <c r="F207" s="5">
        <v>16211.21</v>
      </c>
      <c r="G207" s="5">
        <v>1124</v>
      </c>
      <c r="H207" s="21">
        <f t="shared" si="2"/>
        <v>5.248010695948884</v>
      </c>
      <c r="J207" s="5"/>
      <c r="K207" s="5"/>
    </row>
    <row r="208" spans="1:12" ht="12.75">
      <c r="A208" s="41">
        <v>1120</v>
      </c>
      <c r="B208" s="6" t="s">
        <v>187</v>
      </c>
      <c r="C208" s="7">
        <v>321720.55</v>
      </c>
      <c r="D208" s="7">
        <v>303875</v>
      </c>
      <c r="E208" s="7">
        <v>316563.07</v>
      </c>
      <c r="F208" s="7">
        <v>12687.07</v>
      </c>
      <c r="G208" s="7">
        <v>898</v>
      </c>
      <c r="H208" s="22">
        <f t="shared" si="2"/>
        <v>4.175424105306461</v>
      </c>
      <c r="J208" s="5"/>
      <c r="K208" s="5"/>
      <c r="L208" s="5"/>
    </row>
    <row r="209" spans="1:11" ht="12.75">
      <c r="A209" s="40">
        <v>1121</v>
      </c>
      <c r="B209" s="4" t="s">
        <v>188</v>
      </c>
      <c r="C209" s="5">
        <v>308100.77</v>
      </c>
      <c r="D209" s="5">
        <v>292701</v>
      </c>
      <c r="E209" s="5">
        <v>310073.67</v>
      </c>
      <c r="F209" s="5">
        <v>17372.67</v>
      </c>
      <c r="G209" s="5">
        <v>1249</v>
      </c>
      <c r="H209" s="21">
        <f t="shared" si="2"/>
        <v>5.935295745487711</v>
      </c>
      <c r="J209" s="5"/>
      <c r="K209" s="5"/>
    </row>
    <row r="210" spans="1:11" ht="12.75">
      <c r="A210" s="40">
        <v>1122</v>
      </c>
      <c r="B210" s="4" t="s">
        <v>189</v>
      </c>
      <c r="C210" s="5">
        <v>214372.73</v>
      </c>
      <c r="D210" s="5">
        <v>203581</v>
      </c>
      <c r="E210" s="5">
        <v>213250.82</v>
      </c>
      <c r="F210" s="5">
        <v>9668.82</v>
      </c>
      <c r="G210" s="5">
        <v>1058</v>
      </c>
      <c r="H210" s="21">
        <f t="shared" si="2"/>
        <v>4.7498636906194625</v>
      </c>
      <c r="J210" s="5"/>
      <c r="K210" s="5"/>
    </row>
    <row r="211" spans="1:12" ht="12.75">
      <c r="A211" s="41">
        <v>1124</v>
      </c>
      <c r="B211" s="6" t="s">
        <v>190</v>
      </c>
      <c r="C211" s="7">
        <v>473771.37</v>
      </c>
      <c r="D211" s="7">
        <v>446352</v>
      </c>
      <c r="E211" s="7">
        <v>470302.9</v>
      </c>
      <c r="F211" s="7">
        <v>23950.9</v>
      </c>
      <c r="G211" s="7">
        <v>1226</v>
      </c>
      <c r="H211" s="22">
        <f t="shared" si="2"/>
        <v>5.365921962935087</v>
      </c>
      <c r="I211" s="5"/>
      <c r="J211" s="5"/>
      <c r="K211" s="5"/>
      <c r="L211" s="5"/>
    </row>
    <row r="212" spans="1:12" ht="12.75">
      <c r="A212" s="40">
        <v>1127</v>
      </c>
      <c r="B212" s="4" t="s">
        <v>191</v>
      </c>
      <c r="C212" s="5">
        <v>210419</v>
      </c>
      <c r="D212" s="5">
        <v>197415</v>
      </c>
      <c r="E212" s="5">
        <v>203891.33</v>
      </c>
      <c r="F212" s="5">
        <v>6476.33</v>
      </c>
      <c r="G212" s="5">
        <v>720</v>
      </c>
      <c r="H212" s="21">
        <f t="shared" si="2"/>
        <v>3.2805663196818817</v>
      </c>
      <c r="I212" s="5"/>
      <c r="J212" s="5"/>
      <c r="K212" s="5"/>
      <c r="L212" s="5"/>
    </row>
    <row r="213" spans="1:10" ht="12.75">
      <c r="A213" s="40">
        <v>1129</v>
      </c>
      <c r="B213" s="4" t="s">
        <v>192</v>
      </c>
      <c r="C213" s="5">
        <v>47708.22</v>
      </c>
      <c r="D213" s="5">
        <v>44521</v>
      </c>
      <c r="E213" s="5">
        <v>45960.78</v>
      </c>
      <c r="F213" s="5">
        <v>1439.78</v>
      </c>
      <c r="G213" s="5">
        <v>1338</v>
      </c>
      <c r="H213" s="21">
        <f t="shared" si="2"/>
        <v>3.2339345477415127</v>
      </c>
      <c r="J213" s="5"/>
    </row>
    <row r="214" spans="1:11" ht="12.75">
      <c r="A214" s="41">
        <v>1130</v>
      </c>
      <c r="B214" s="6" t="s">
        <v>193</v>
      </c>
      <c r="C214" s="7">
        <v>252867.74</v>
      </c>
      <c r="D214" s="7">
        <v>241205</v>
      </c>
      <c r="E214" s="7">
        <v>250343.98</v>
      </c>
      <c r="F214" s="7">
        <v>9138.98</v>
      </c>
      <c r="G214" s="7">
        <v>887</v>
      </c>
      <c r="H214" s="22">
        <f t="shared" si="2"/>
        <v>3.788884973362911</v>
      </c>
      <c r="J214" s="5"/>
      <c r="K214" s="5"/>
    </row>
    <row r="215" spans="1:12" ht="12.75">
      <c r="A215" s="40">
        <v>1133</v>
      </c>
      <c r="B215" s="4" t="s">
        <v>194</v>
      </c>
      <c r="C215" s="5">
        <v>91535.62</v>
      </c>
      <c r="D215" s="5">
        <v>89495</v>
      </c>
      <c r="E215" s="5">
        <v>90923.42</v>
      </c>
      <c r="F215" s="5">
        <v>1428.42</v>
      </c>
      <c r="G215" s="5">
        <v>527</v>
      </c>
      <c r="H215" s="21">
        <f t="shared" si="2"/>
        <v>1.5960891669925674</v>
      </c>
      <c r="J215" s="5"/>
      <c r="K215" s="5"/>
      <c r="L215" s="5"/>
    </row>
    <row r="216" spans="1:11" ht="12.75">
      <c r="A216" s="40">
        <v>1134</v>
      </c>
      <c r="B216" s="4" t="s">
        <v>195</v>
      </c>
      <c r="C216" s="5">
        <v>142472.54</v>
      </c>
      <c r="D216" s="5">
        <v>138731</v>
      </c>
      <c r="E216" s="5">
        <v>141943.73</v>
      </c>
      <c r="F216" s="5">
        <v>3212.73</v>
      </c>
      <c r="G216" s="5">
        <v>819</v>
      </c>
      <c r="H216" s="21">
        <f t="shared" si="2"/>
        <v>2.3157981993930776</v>
      </c>
      <c r="I216" s="5"/>
      <c r="J216" s="5"/>
      <c r="K216" s="5"/>
    </row>
    <row r="217" spans="1:11" ht="12.75">
      <c r="A217" s="41">
        <v>1135</v>
      </c>
      <c r="B217" s="6" t="s">
        <v>196</v>
      </c>
      <c r="C217" s="7">
        <v>131575.63</v>
      </c>
      <c r="D217" s="7">
        <v>127400</v>
      </c>
      <c r="E217" s="7">
        <v>133303.37</v>
      </c>
      <c r="F217" s="7">
        <v>5902.37</v>
      </c>
      <c r="G217" s="7">
        <v>1201</v>
      </c>
      <c r="H217" s="22">
        <f t="shared" si="2"/>
        <v>4.633728414442697</v>
      </c>
      <c r="I217" s="5"/>
      <c r="J217" s="5"/>
      <c r="K217" s="5"/>
    </row>
    <row r="218" spans="1:10" ht="12.75">
      <c r="A218" s="40">
        <v>1141</v>
      </c>
      <c r="B218" s="4" t="s">
        <v>197</v>
      </c>
      <c r="C218" s="5">
        <v>91525.76</v>
      </c>
      <c r="D218" s="5">
        <v>89423</v>
      </c>
      <c r="E218" s="5">
        <v>92111.73</v>
      </c>
      <c r="F218" s="5">
        <v>2688.73</v>
      </c>
      <c r="G218" s="5">
        <v>958</v>
      </c>
      <c r="H218" s="21">
        <f t="shared" si="2"/>
        <v>3.006754414412395</v>
      </c>
      <c r="J218" s="5"/>
    </row>
    <row r="219" spans="1:12" ht="12.75">
      <c r="A219" s="40">
        <v>1142</v>
      </c>
      <c r="B219" s="4" t="s">
        <v>198</v>
      </c>
      <c r="C219" s="5">
        <v>87900.04</v>
      </c>
      <c r="D219" s="5">
        <v>83847</v>
      </c>
      <c r="E219" s="5">
        <v>87536.39</v>
      </c>
      <c r="F219" s="5">
        <v>3689.39</v>
      </c>
      <c r="G219" s="5">
        <v>1131</v>
      </c>
      <c r="H219" s="21">
        <f t="shared" si="2"/>
        <v>4.400145503118775</v>
      </c>
      <c r="J219" s="5"/>
      <c r="K219" s="5"/>
      <c r="L219" s="5"/>
    </row>
    <row r="220" spans="1:12" ht="12.75">
      <c r="A220" s="41">
        <v>1144</v>
      </c>
      <c r="B220" s="6" t="s">
        <v>199</v>
      </c>
      <c r="C220" s="7">
        <v>21586.12</v>
      </c>
      <c r="D220" s="7">
        <v>21050</v>
      </c>
      <c r="E220" s="7">
        <v>21454.01</v>
      </c>
      <c r="F220" s="7">
        <v>404.01</v>
      </c>
      <c r="G220" s="7">
        <v>778</v>
      </c>
      <c r="H220" s="22">
        <f aca="true" t="shared" si="3" ref="H220:H283">(E220-D220)/D220*100</f>
        <v>1.9192874109263582</v>
      </c>
      <c r="J220" s="5"/>
      <c r="K220" s="5"/>
      <c r="L220" s="5"/>
    </row>
    <row r="221" spans="1:10" ht="12.75">
      <c r="A221" s="40">
        <v>1145</v>
      </c>
      <c r="B221" s="4" t="s">
        <v>200</v>
      </c>
      <c r="C221" s="5">
        <v>27551.2</v>
      </c>
      <c r="D221" s="5">
        <v>25869</v>
      </c>
      <c r="E221" s="5">
        <v>26223.43</v>
      </c>
      <c r="F221" s="5">
        <v>354.43</v>
      </c>
      <c r="G221" s="5">
        <v>463</v>
      </c>
      <c r="H221" s="21">
        <f t="shared" si="3"/>
        <v>1.3700954810777388</v>
      </c>
      <c r="J221" s="5"/>
    </row>
    <row r="222" spans="1:10" ht="12.75">
      <c r="A222" s="40">
        <v>1146</v>
      </c>
      <c r="B222" s="4" t="s">
        <v>201</v>
      </c>
      <c r="C222" s="5">
        <v>223018.57</v>
      </c>
      <c r="D222" s="5">
        <v>209824</v>
      </c>
      <c r="E222" s="5">
        <v>218859.96</v>
      </c>
      <c r="F222" s="5">
        <v>9035.96</v>
      </c>
      <c r="G222" s="5">
        <v>994</v>
      </c>
      <c r="H222" s="21">
        <f t="shared" si="3"/>
        <v>4.306447308220219</v>
      </c>
      <c r="I222" s="18"/>
      <c r="J222" s="5"/>
    </row>
    <row r="223" spans="1:11" ht="12.75">
      <c r="A223" s="41">
        <v>1149</v>
      </c>
      <c r="B223" s="6" t="s">
        <v>202</v>
      </c>
      <c r="C223" s="7">
        <v>881563.59</v>
      </c>
      <c r="D223" s="7">
        <v>832710</v>
      </c>
      <c r="E223" s="7">
        <v>862565.06</v>
      </c>
      <c r="F223" s="7">
        <v>29854.06</v>
      </c>
      <c r="G223" s="7">
        <v>803</v>
      </c>
      <c r="H223" s="22">
        <f t="shared" si="3"/>
        <v>3.585288996169141</v>
      </c>
      <c r="I223" s="5"/>
      <c r="J223" s="5"/>
      <c r="K223" s="5"/>
    </row>
    <row r="224" spans="1:12" ht="12.75">
      <c r="A224" s="40">
        <v>1151</v>
      </c>
      <c r="B224" s="4" t="s">
        <v>203</v>
      </c>
      <c r="C224" s="5">
        <v>15972.99</v>
      </c>
      <c r="D224" s="5">
        <v>15394</v>
      </c>
      <c r="E224" s="5">
        <v>15656.62</v>
      </c>
      <c r="F224" s="5">
        <v>262.62</v>
      </c>
      <c r="G224" s="5">
        <v>1172</v>
      </c>
      <c r="H224" s="21">
        <f t="shared" si="3"/>
        <v>1.705989346498641</v>
      </c>
      <c r="J224" s="5"/>
      <c r="K224" s="18"/>
      <c r="L224" s="5"/>
    </row>
    <row r="225" spans="1:12" ht="12.75">
      <c r="A225" s="40">
        <v>1154</v>
      </c>
      <c r="B225" s="4" t="s">
        <v>204</v>
      </c>
      <c r="C225" s="5">
        <v>128241.08</v>
      </c>
      <c r="D225" s="5">
        <v>123297</v>
      </c>
      <c r="E225" s="5">
        <v>126515.88</v>
      </c>
      <c r="F225" s="5">
        <v>3219.88</v>
      </c>
      <c r="G225" s="5">
        <v>674</v>
      </c>
      <c r="H225" s="21">
        <f t="shared" si="3"/>
        <v>2.610671792501038</v>
      </c>
      <c r="I225" s="5"/>
      <c r="J225" s="19"/>
      <c r="K225" s="5"/>
      <c r="L225" s="18"/>
    </row>
    <row r="226" spans="1:13" ht="12.75">
      <c r="A226" s="41">
        <v>1159</v>
      </c>
      <c r="B226" s="6" t="s">
        <v>205</v>
      </c>
      <c r="C226" s="7">
        <v>92697.77</v>
      </c>
      <c r="D226" s="7">
        <v>90092</v>
      </c>
      <c r="E226" s="7">
        <v>95349.85</v>
      </c>
      <c r="F226" s="7">
        <v>5257.85</v>
      </c>
      <c r="G226" s="7">
        <v>1568</v>
      </c>
      <c r="H226" s="22">
        <f t="shared" si="3"/>
        <v>5.836089774896778</v>
      </c>
      <c r="J226" s="5"/>
      <c r="K226" s="5"/>
      <c r="M226" s="18"/>
    </row>
    <row r="227" spans="1:60" s="16" customFormat="1" ht="13.5" thickBot="1">
      <c r="A227" s="42" t="s">
        <v>206</v>
      </c>
      <c r="B227" s="14"/>
      <c r="C227" s="11">
        <f>SUM(C200:C226)</f>
        <v>9310801.620000001</v>
      </c>
      <c r="D227" s="11">
        <v>8752045</v>
      </c>
      <c r="E227" s="11">
        <f>SUM(E200:E226)</f>
        <v>9137815.97</v>
      </c>
      <c r="F227" s="11">
        <f>SUM(F200:F226)</f>
        <v>385768.97</v>
      </c>
      <c r="G227" s="11">
        <v>1001.9452755701002</v>
      </c>
      <c r="H227" s="23">
        <f t="shared" si="3"/>
        <v>4.407780924343975</v>
      </c>
      <c r="I227" s="4"/>
      <c r="J227" s="5"/>
      <c r="K227" s="5"/>
      <c r="L227" s="4"/>
      <c r="M227" s="4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</row>
    <row r="228" ht="12.75">
      <c r="A228" s="40"/>
    </row>
    <row r="229" spans="1:11" ht="12.75">
      <c r="A229" s="45">
        <v>1201</v>
      </c>
      <c r="B229" s="3" t="s">
        <v>207</v>
      </c>
      <c r="C229" s="8">
        <v>5494169.72</v>
      </c>
      <c r="D229" s="8">
        <v>5144359</v>
      </c>
      <c r="E229" s="8">
        <v>5403646.64</v>
      </c>
      <c r="F229" s="8">
        <v>259287.64</v>
      </c>
      <c r="G229" s="8">
        <v>1101</v>
      </c>
      <c r="H229" s="25">
        <f t="shared" si="3"/>
        <v>5.040232223295452</v>
      </c>
      <c r="J229" s="5"/>
      <c r="K229" s="5"/>
    </row>
    <row r="230" spans="1:12" ht="12.75">
      <c r="A230" s="45">
        <v>1211</v>
      </c>
      <c r="B230" s="3" t="s">
        <v>208</v>
      </c>
      <c r="C230" s="8">
        <v>107485.86</v>
      </c>
      <c r="D230" s="8">
        <v>105336</v>
      </c>
      <c r="E230" s="8">
        <v>111047.27</v>
      </c>
      <c r="F230" s="8">
        <v>5711.27</v>
      </c>
      <c r="G230" s="8">
        <v>1442</v>
      </c>
      <c r="H230" s="25">
        <f t="shared" si="3"/>
        <v>5.4219545074808275</v>
      </c>
      <c r="J230" s="5"/>
      <c r="K230" s="5"/>
      <c r="L230" s="5"/>
    </row>
    <row r="231" spans="1:11" ht="12.75">
      <c r="A231" s="41">
        <v>1216</v>
      </c>
      <c r="B231" s="6" t="s">
        <v>209</v>
      </c>
      <c r="C231" s="7">
        <v>132612.58</v>
      </c>
      <c r="D231" s="7">
        <v>124205</v>
      </c>
      <c r="E231" s="7">
        <v>129018.43</v>
      </c>
      <c r="F231" s="7">
        <v>4812.43</v>
      </c>
      <c r="G231" s="7">
        <v>1031</v>
      </c>
      <c r="H231" s="22">
        <f t="shared" si="3"/>
        <v>3.8753914898756037</v>
      </c>
      <c r="J231" s="5"/>
      <c r="K231" s="5"/>
    </row>
    <row r="232" spans="1:11" ht="12.75">
      <c r="A232" s="45">
        <v>1219</v>
      </c>
      <c r="B232" s="3" t="s">
        <v>210</v>
      </c>
      <c r="C232" s="8">
        <v>276934.16</v>
      </c>
      <c r="D232" s="8">
        <v>268547</v>
      </c>
      <c r="E232" s="8">
        <v>277740.42</v>
      </c>
      <c r="F232" s="8">
        <v>9193.42</v>
      </c>
      <c r="G232" s="8">
        <v>846</v>
      </c>
      <c r="H232" s="25">
        <f t="shared" si="3"/>
        <v>3.423393298007419</v>
      </c>
      <c r="J232" s="5"/>
      <c r="K232" s="5"/>
    </row>
    <row r="233" spans="1:12" ht="12.75">
      <c r="A233" s="45">
        <v>1221</v>
      </c>
      <c r="B233" s="3" t="s">
        <v>211</v>
      </c>
      <c r="C233" s="8">
        <v>369767.37</v>
      </c>
      <c r="D233" s="8">
        <v>350948</v>
      </c>
      <c r="E233" s="8">
        <v>363888.65</v>
      </c>
      <c r="F233" s="8">
        <v>12941.65</v>
      </c>
      <c r="G233" s="8">
        <v>793</v>
      </c>
      <c r="H233" s="25">
        <f t="shared" si="3"/>
        <v>3.687341144557035</v>
      </c>
      <c r="J233" s="5"/>
      <c r="K233" s="5"/>
      <c r="L233" s="5"/>
    </row>
    <row r="234" spans="1:10" ht="12.75">
      <c r="A234" s="41">
        <v>1222</v>
      </c>
      <c r="B234" s="6" t="s">
        <v>212</v>
      </c>
      <c r="C234" s="7">
        <v>78400.46</v>
      </c>
      <c r="D234" s="7">
        <v>74733</v>
      </c>
      <c r="E234" s="7">
        <v>77785.34</v>
      </c>
      <c r="F234" s="7">
        <v>3052.34</v>
      </c>
      <c r="G234" s="7">
        <v>1055</v>
      </c>
      <c r="H234" s="22">
        <f t="shared" si="3"/>
        <v>4.084326870325019</v>
      </c>
      <c r="I234" s="5"/>
      <c r="J234" s="5"/>
    </row>
    <row r="235" spans="1:11" ht="12.75">
      <c r="A235" s="45">
        <v>1223</v>
      </c>
      <c r="B235" s="3" t="s">
        <v>213</v>
      </c>
      <c r="C235" s="8">
        <v>97755.47</v>
      </c>
      <c r="D235" s="8">
        <v>93859</v>
      </c>
      <c r="E235" s="8">
        <v>95728.87</v>
      </c>
      <c r="F235" s="8">
        <v>1870.87</v>
      </c>
      <c r="G235" s="8">
        <v>663</v>
      </c>
      <c r="H235" s="25">
        <f t="shared" si="3"/>
        <v>1.9922117218380713</v>
      </c>
      <c r="J235" s="5"/>
      <c r="K235" s="5"/>
    </row>
    <row r="236" spans="1:11" ht="12.75">
      <c r="A236" s="45">
        <v>1224</v>
      </c>
      <c r="B236" s="3" t="s">
        <v>214</v>
      </c>
      <c r="C236" s="8">
        <v>342811.53</v>
      </c>
      <c r="D236" s="8">
        <v>331720</v>
      </c>
      <c r="E236" s="8">
        <v>345736.92</v>
      </c>
      <c r="F236" s="8">
        <v>14016.92</v>
      </c>
      <c r="G236" s="8">
        <v>1065</v>
      </c>
      <c r="H236" s="25">
        <f t="shared" si="3"/>
        <v>4.2255275533582495</v>
      </c>
      <c r="J236" s="5"/>
      <c r="K236" s="5"/>
    </row>
    <row r="237" spans="1:10" ht="12.75">
      <c r="A237" s="41">
        <v>1227</v>
      </c>
      <c r="B237" s="6" t="s">
        <v>215</v>
      </c>
      <c r="C237" s="7">
        <v>42732.98</v>
      </c>
      <c r="D237" s="7">
        <v>41948</v>
      </c>
      <c r="E237" s="7">
        <v>40845.75</v>
      </c>
      <c r="F237" s="7">
        <v>-1102.25</v>
      </c>
      <c r="G237" s="7">
        <v>-1029</v>
      </c>
      <c r="H237" s="22">
        <f t="shared" si="3"/>
        <v>-2.62765805282731</v>
      </c>
      <c r="J237" s="5"/>
    </row>
    <row r="238" spans="1:11" ht="12.75">
      <c r="A238" s="45">
        <v>1228</v>
      </c>
      <c r="B238" s="3" t="s">
        <v>216</v>
      </c>
      <c r="C238" s="8">
        <v>214647.68</v>
      </c>
      <c r="D238" s="8">
        <v>201329</v>
      </c>
      <c r="E238" s="8">
        <v>209017.81</v>
      </c>
      <c r="F238" s="8">
        <v>7687.81</v>
      </c>
      <c r="G238" s="8">
        <v>1023</v>
      </c>
      <c r="H238" s="25">
        <f t="shared" si="3"/>
        <v>3.8190275618514957</v>
      </c>
      <c r="J238" s="5"/>
      <c r="K238" s="5"/>
    </row>
    <row r="239" spans="1:11" ht="12.75">
      <c r="A239" s="45">
        <v>1231</v>
      </c>
      <c r="B239" s="3" t="s">
        <v>217</v>
      </c>
      <c r="C239" s="8">
        <v>109977.81</v>
      </c>
      <c r="D239" s="8">
        <v>106268</v>
      </c>
      <c r="E239" s="8">
        <v>110879.06</v>
      </c>
      <c r="F239" s="8">
        <v>4610.06</v>
      </c>
      <c r="G239" s="8">
        <v>1303</v>
      </c>
      <c r="H239" s="25">
        <f t="shared" si="3"/>
        <v>4.3390860842398435</v>
      </c>
      <c r="J239" s="5"/>
      <c r="K239" s="5"/>
    </row>
    <row r="240" spans="1:12" ht="12.75">
      <c r="A240" s="41">
        <v>1232</v>
      </c>
      <c r="B240" s="6" t="s">
        <v>218</v>
      </c>
      <c r="C240" s="7">
        <v>45987.31</v>
      </c>
      <c r="D240" s="7">
        <v>41787</v>
      </c>
      <c r="E240" s="7">
        <v>42442.02</v>
      </c>
      <c r="F240" s="7">
        <v>655.02</v>
      </c>
      <c r="G240" s="7">
        <v>716</v>
      </c>
      <c r="H240" s="22">
        <f t="shared" si="3"/>
        <v>1.5675209993538584</v>
      </c>
      <c r="J240" s="5"/>
      <c r="K240" s="5"/>
      <c r="L240" s="5"/>
    </row>
    <row r="241" spans="1:10" ht="12.75">
      <c r="A241" s="45">
        <v>1233</v>
      </c>
      <c r="B241" s="3" t="s">
        <v>219</v>
      </c>
      <c r="C241" s="8">
        <v>44515.26</v>
      </c>
      <c r="D241" s="8">
        <v>43375</v>
      </c>
      <c r="E241" s="8">
        <v>43720.75</v>
      </c>
      <c r="F241" s="8">
        <v>345.75</v>
      </c>
      <c r="G241" s="8">
        <v>295</v>
      </c>
      <c r="H241" s="25">
        <f t="shared" si="3"/>
        <v>0.7971181556195965</v>
      </c>
      <c r="J241" s="5"/>
    </row>
    <row r="242" spans="1:12" ht="12.75">
      <c r="A242" s="45">
        <v>1234</v>
      </c>
      <c r="B242" s="3" t="s">
        <v>220</v>
      </c>
      <c r="C242" s="8">
        <v>40627.45</v>
      </c>
      <c r="D242" s="8">
        <v>39393</v>
      </c>
      <c r="E242" s="8">
        <v>39558.49</v>
      </c>
      <c r="F242" s="8">
        <v>165.49</v>
      </c>
      <c r="G242" s="8">
        <v>160</v>
      </c>
      <c r="H242" s="25">
        <f t="shared" si="3"/>
        <v>0.4201000177696494</v>
      </c>
      <c r="I242" s="5"/>
      <c r="J242" s="5"/>
      <c r="K242" s="5"/>
      <c r="L242" s="5"/>
    </row>
    <row r="243" spans="1:11" ht="12.75">
      <c r="A243" s="41">
        <v>1235</v>
      </c>
      <c r="B243" s="6" t="s">
        <v>221</v>
      </c>
      <c r="C243" s="7">
        <v>365554.55</v>
      </c>
      <c r="D243" s="7">
        <v>345912</v>
      </c>
      <c r="E243" s="7">
        <v>358932.95</v>
      </c>
      <c r="F243" s="7">
        <v>13019.95</v>
      </c>
      <c r="G243" s="7">
        <v>942</v>
      </c>
      <c r="H243" s="22">
        <f t="shared" si="3"/>
        <v>3.764237725201789</v>
      </c>
      <c r="J243" s="5"/>
      <c r="K243" s="5"/>
    </row>
    <row r="244" spans="1:11" ht="12.75">
      <c r="A244" s="45">
        <v>1238</v>
      </c>
      <c r="B244" s="3" t="s">
        <v>222</v>
      </c>
      <c r="C244" s="8">
        <v>239176.11</v>
      </c>
      <c r="D244" s="8">
        <v>234887</v>
      </c>
      <c r="E244" s="8">
        <v>241093.72</v>
      </c>
      <c r="F244" s="8">
        <v>6206.72</v>
      </c>
      <c r="G244" s="8">
        <v>733</v>
      </c>
      <c r="H244" s="25">
        <f t="shared" si="3"/>
        <v>2.64242806115281</v>
      </c>
      <c r="J244" s="5"/>
      <c r="K244" s="5"/>
    </row>
    <row r="245" spans="1:10" ht="12.75">
      <c r="A245" s="45">
        <v>1241</v>
      </c>
      <c r="B245" s="3" t="s">
        <v>223</v>
      </c>
      <c r="C245" s="8">
        <v>116646.2</v>
      </c>
      <c r="D245" s="8">
        <v>110321</v>
      </c>
      <c r="E245" s="8">
        <v>113774.77</v>
      </c>
      <c r="F245" s="8">
        <v>3453.77</v>
      </c>
      <c r="G245" s="8">
        <v>921</v>
      </c>
      <c r="H245" s="25">
        <f t="shared" si="3"/>
        <v>3.1306550883331403</v>
      </c>
      <c r="J245" s="5"/>
    </row>
    <row r="246" spans="1:12" ht="12.75">
      <c r="A246" s="41">
        <v>1242</v>
      </c>
      <c r="B246" s="6" t="s">
        <v>224</v>
      </c>
      <c r="C246" s="7">
        <v>70335.46</v>
      </c>
      <c r="D246" s="7">
        <v>67612</v>
      </c>
      <c r="E246" s="7">
        <v>69714.15</v>
      </c>
      <c r="F246" s="7">
        <v>2102.15</v>
      </c>
      <c r="G246" s="7">
        <v>898</v>
      </c>
      <c r="H246" s="22">
        <f t="shared" si="3"/>
        <v>3.109137431225218</v>
      </c>
      <c r="J246" s="5"/>
      <c r="K246" s="5"/>
      <c r="L246" s="5"/>
    </row>
    <row r="247" spans="1:11" ht="12.75">
      <c r="A247" s="45">
        <v>1243</v>
      </c>
      <c r="B247" s="3" t="s">
        <v>63</v>
      </c>
      <c r="C247" s="8">
        <v>317062.93</v>
      </c>
      <c r="D247" s="8">
        <v>302720</v>
      </c>
      <c r="E247" s="8">
        <v>316417.46</v>
      </c>
      <c r="F247" s="8">
        <v>13697.46</v>
      </c>
      <c r="G247" s="8">
        <v>956</v>
      </c>
      <c r="H247" s="25">
        <f t="shared" si="3"/>
        <v>4.5247951902748484</v>
      </c>
      <c r="J247" s="5"/>
      <c r="K247" s="5"/>
    </row>
    <row r="248" spans="1:10" ht="12.75">
      <c r="A248" s="45">
        <v>1244</v>
      </c>
      <c r="B248" s="3" t="s">
        <v>225</v>
      </c>
      <c r="C248" s="8">
        <v>135641.08</v>
      </c>
      <c r="D248" s="8">
        <v>129551</v>
      </c>
      <c r="E248" s="8">
        <v>127115.04</v>
      </c>
      <c r="F248" s="8">
        <v>-2435.96</v>
      </c>
      <c r="G248" s="8">
        <v>-549</v>
      </c>
      <c r="H248" s="25">
        <f t="shared" si="3"/>
        <v>-1.8803096849889283</v>
      </c>
      <c r="J248" s="5"/>
    </row>
    <row r="249" spans="1:11" ht="12.75">
      <c r="A249" s="41">
        <v>1245</v>
      </c>
      <c r="B249" s="6" t="s">
        <v>226</v>
      </c>
      <c r="C249" s="7">
        <v>129874.27</v>
      </c>
      <c r="D249" s="7">
        <v>123695</v>
      </c>
      <c r="E249" s="7">
        <v>128730.52</v>
      </c>
      <c r="F249" s="7">
        <v>5035.52</v>
      </c>
      <c r="G249" s="7">
        <v>942</v>
      </c>
      <c r="H249" s="22">
        <f t="shared" si="3"/>
        <v>4.070916366870128</v>
      </c>
      <c r="J249" s="5"/>
      <c r="K249" s="5"/>
    </row>
    <row r="250" spans="1:12" ht="12.75">
      <c r="A250" s="45">
        <v>1246</v>
      </c>
      <c r="B250" s="3" t="s">
        <v>227</v>
      </c>
      <c r="C250" s="8">
        <v>426283.78</v>
      </c>
      <c r="D250" s="8">
        <v>410982</v>
      </c>
      <c r="E250" s="8">
        <v>427240.03</v>
      </c>
      <c r="F250" s="8">
        <v>16258.03</v>
      </c>
      <c r="G250" s="8">
        <v>843</v>
      </c>
      <c r="H250" s="25">
        <f t="shared" si="3"/>
        <v>3.955898311848214</v>
      </c>
      <c r="I250" s="18"/>
      <c r="J250" s="5"/>
      <c r="K250" s="5"/>
      <c r="L250" s="5"/>
    </row>
    <row r="251" spans="1:12" ht="12.75">
      <c r="A251" s="45">
        <v>1247</v>
      </c>
      <c r="B251" s="3" t="s">
        <v>228</v>
      </c>
      <c r="C251" s="8">
        <v>463749.61</v>
      </c>
      <c r="D251" s="8">
        <v>430837</v>
      </c>
      <c r="E251" s="8">
        <v>454195.96</v>
      </c>
      <c r="F251" s="8">
        <v>23357.96</v>
      </c>
      <c r="G251" s="8">
        <v>1111</v>
      </c>
      <c r="H251" s="25">
        <f t="shared" si="3"/>
        <v>5.421762754823755</v>
      </c>
      <c r="I251" s="5"/>
      <c r="J251" s="5"/>
      <c r="K251" s="5"/>
      <c r="L251" s="5"/>
    </row>
    <row r="252" spans="1:11" ht="12.75">
      <c r="A252" s="41">
        <v>1251</v>
      </c>
      <c r="B252" s="6" t="s">
        <v>229</v>
      </c>
      <c r="C252" s="7">
        <v>125320.57</v>
      </c>
      <c r="D252" s="7">
        <v>115899</v>
      </c>
      <c r="E252" s="7">
        <v>120375.68</v>
      </c>
      <c r="F252" s="7">
        <v>4475.68</v>
      </c>
      <c r="G252" s="7">
        <v>1078</v>
      </c>
      <c r="H252" s="22">
        <f t="shared" si="3"/>
        <v>3.862569996289867</v>
      </c>
      <c r="J252" s="5"/>
      <c r="K252" s="5"/>
    </row>
    <row r="253" spans="1:12" ht="12.75">
      <c r="A253" s="45">
        <v>1252</v>
      </c>
      <c r="B253" s="3" t="s">
        <v>230</v>
      </c>
      <c r="C253" s="8">
        <v>23425.43</v>
      </c>
      <c r="D253" s="8">
        <v>21970</v>
      </c>
      <c r="E253" s="8">
        <v>21536.07</v>
      </c>
      <c r="F253" s="8">
        <v>-433.93</v>
      </c>
      <c r="G253" s="8">
        <v>-1254</v>
      </c>
      <c r="H253" s="25">
        <f t="shared" si="3"/>
        <v>-1.97510241238052</v>
      </c>
      <c r="J253" s="5"/>
      <c r="L253" s="5"/>
    </row>
    <row r="254" spans="1:11" ht="12.75">
      <c r="A254" s="45">
        <v>1253</v>
      </c>
      <c r="B254" s="3" t="s">
        <v>231</v>
      </c>
      <c r="C254" s="8">
        <v>190707.69</v>
      </c>
      <c r="D254" s="8">
        <v>180237</v>
      </c>
      <c r="E254" s="8">
        <v>189880.6</v>
      </c>
      <c r="F254" s="8">
        <v>9642.6</v>
      </c>
      <c r="G254" s="8">
        <v>1351</v>
      </c>
      <c r="H254" s="25">
        <f t="shared" si="3"/>
        <v>5.350510716445572</v>
      </c>
      <c r="I254" s="5"/>
      <c r="J254" s="5"/>
      <c r="K254" s="5"/>
    </row>
    <row r="255" spans="1:12" ht="12.75">
      <c r="A255" s="41">
        <v>1256</v>
      </c>
      <c r="B255" s="6" t="s">
        <v>232</v>
      </c>
      <c r="C255" s="7">
        <v>139927.68</v>
      </c>
      <c r="D255" s="7">
        <v>133982</v>
      </c>
      <c r="E255" s="7">
        <v>138792.62</v>
      </c>
      <c r="F255" s="7">
        <v>4810.62</v>
      </c>
      <c r="G255" s="7">
        <v>843</v>
      </c>
      <c r="H255" s="22">
        <f t="shared" si="3"/>
        <v>3.5904972309713212</v>
      </c>
      <c r="I255" s="5"/>
      <c r="J255" s="5"/>
      <c r="K255" s="5"/>
      <c r="L255" s="5"/>
    </row>
    <row r="256" spans="1:12" ht="12.75">
      <c r="A256" s="45">
        <v>1259</v>
      </c>
      <c r="B256" s="3" t="s">
        <v>233</v>
      </c>
      <c r="C256" s="8">
        <v>100230.11</v>
      </c>
      <c r="D256" s="8">
        <v>92536</v>
      </c>
      <c r="E256" s="8">
        <v>94999.78</v>
      </c>
      <c r="F256" s="8">
        <v>2463.78</v>
      </c>
      <c r="G256" s="8">
        <v>636</v>
      </c>
      <c r="H256" s="25">
        <f t="shared" si="3"/>
        <v>2.662509725944496</v>
      </c>
      <c r="J256" s="5"/>
      <c r="K256" s="5"/>
      <c r="L256" s="5"/>
    </row>
    <row r="257" spans="1:10" ht="12.75">
      <c r="A257" s="45">
        <v>1260</v>
      </c>
      <c r="B257" s="3" t="s">
        <v>234</v>
      </c>
      <c r="C257" s="8">
        <v>130579.35</v>
      </c>
      <c r="D257" s="8">
        <v>121184</v>
      </c>
      <c r="E257" s="8">
        <v>125432.89</v>
      </c>
      <c r="F257" s="8">
        <v>4248.89</v>
      </c>
      <c r="G257" s="8">
        <v>914</v>
      </c>
      <c r="H257" s="25">
        <f t="shared" si="3"/>
        <v>3.506147676260892</v>
      </c>
      <c r="J257" s="5"/>
    </row>
    <row r="258" spans="1:11" ht="12.75">
      <c r="A258" s="41">
        <v>1263</v>
      </c>
      <c r="B258" s="6" t="s">
        <v>235</v>
      </c>
      <c r="C258" s="7">
        <v>316392.66</v>
      </c>
      <c r="D258" s="7">
        <v>299394</v>
      </c>
      <c r="E258" s="7">
        <v>309419.79</v>
      </c>
      <c r="F258" s="7">
        <v>10025.79</v>
      </c>
      <c r="G258" s="7">
        <v>788</v>
      </c>
      <c r="H258" s="22">
        <f t="shared" si="3"/>
        <v>3.34869436261247</v>
      </c>
      <c r="J258" s="5"/>
      <c r="K258" s="5"/>
    </row>
    <row r="259" spans="1:12" ht="12.75">
      <c r="A259" s="45">
        <v>1264</v>
      </c>
      <c r="B259" s="3" t="s">
        <v>236</v>
      </c>
      <c r="C259" s="8">
        <v>79196.19</v>
      </c>
      <c r="D259" s="8">
        <v>75187</v>
      </c>
      <c r="E259" s="8">
        <v>74914.7</v>
      </c>
      <c r="F259" s="8">
        <v>-272.3</v>
      </c>
      <c r="G259" s="8">
        <v>-108</v>
      </c>
      <c r="H259" s="25">
        <f t="shared" si="3"/>
        <v>-0.36216367191137155</v>
      </c>
      <c r="I259" s="5"/>
      <c r="J259" s="5"/>
      <c r="K259" s="19"/>
      <c r="L259" s="5"/>
    </row>
    <row r="260" spans="1:12" ht="12.75">
      <c r="A260" s="45">
        <v>1265</v>
      </c>
      <c r="B260" s="3" t="s">
        <v>237</v>
      </c>
      <c r="C260" s="8">
        <v>28186.41</v>
      </c>
      <c r="D260" s="8">
        <v>26754</v>
      </c>
      <c r="E260" s="8">
        <v>29309.12</v>
      </c>
      <c r="F260" s="8">
        <v>2555.12</v>
      </c>
      <c r="G260" s="8">
        <v>3802</v>
      </c>
      <c r="H260" s="25">
        <f t="shared" si="3"/>
        <v>9.550422366748894</v>
      </c>
      <c r="J260" s="19"/>
      <c r="L260" s="19"/>
    </row>
    <row r="261" spans="1:13" ht="12.75">
      <c r="A261" s="41">
        <v>1266</v>
      </c>
      <c r="B261" s="6" t="s">
        <v>238</v>
      </c>
      <c r="C261" s="7">
        <v>61876.66</v>
      </c>
      <c r="D261" s="7">
        <v>61238</v>
      </c>
      <c r="E261" s="7">
        <v>64626.52</v>
      </c>
      <c r="F261" s="7">
        <v>3388.52</v>
      </c>
      <c r="G261" s="7">
        <v>1950</v>
      </c>
      <c r="H261" s="22">
        <f t="shared" si="3"/>
        <v>5.533361638198499</v>
      </c>
      <c r="I261" s="5"/>
      <c r="J261" s="5"/>
      <c r="M261" s="18"/>
    </row>
    <row r="262" spans="1:60" s="16" customFormat="1" ht="13.5" thickBot="1">
      <c r="A262" s="46" t="s">
        <v>239</v>
      </c>
      <c r="B262" s="17"/>
      <c r="C262" s="13">
        <f>SUM(C229:C261)</f>
        <v>10858592.379999997</v>
      </c>
      <c r="D262" s="13">
        <v>10252705</v>
      </c>
      <c r="E262" s="13">
        <f>SUM(E229:E261)</f>
        <v>10697558.789999994</v>
      </c>
      <c r="F262" s="13">
        <f>SUM(F229:F261)</f>
        <v>444848.79000000015</v>
      </c>
      <c r="G262" s="13">
        <v>1007.2200108680888</v>
      </c>
      <c r="H262" s="26">
        <f t="shared" si="3"/>
        <v>4.338891931446321</v>
      </c>
      <c r="I262" s="4"/>
      <c r="J262" s="5"/>
      <c r="K262" s="5"/>
      <c r="L262" s="4"/>
      <c r="M262" s="4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</row>
    <row r="263" ht="12.75">
      <c r="A263" s="40"/>
    </row>
    <row r="264" spans="1:11" ht="12.75">
      <c r="A264" s="40">
        <v>1401</v>
      </c>
      <c r="B264" s="4" t="s">
        <v>240</v>
      </c>
      <c r="C264" s="5">
        <v>280202.89</v>
      </c>
      <c r="D264" s="5">
        <v>272040</v>
      </c>
      <c r="E264" s="5">
        <v>284124.53</v>
      </c>
      <c r="F264" s="5">
        <v>12085.53</v>
      </c>
      <c r="G264" s="5">
        <v>1061</v>
      </c>
      <c r="H264" s="21">
        <f t="shared" si="3"/>
        <v>4.442188648728139</v>
      </c>
      <c r="J264" s="5"/>
      <c r="K264" s="5"/>
    </row>
    <row r="265" spans="1:12" ht="12.75">
      <c r="A265" s="40">
        <v>1411</v>
      </c>
      <c r="B265" s="4" t="s">
        <v>241</v>
      </c>
      <c r="C265" s="5">
        <v>94539.08</v>
      </c>
      <c r="D265" s="5">
        <v>89876</v>
      </c>
      <c r="E265" s="5">
        <v>93092.05</v>
      </c>
      <c r="F265" s="5">
        <v>3216.05</v>
      </c>
      <c r="G265" s="5">
        <v>1313</v>
      </c>
      <c r="H265" s="21">
        <f t="shared" si="3"/>
        <v>3.578319017312745</v>
      </c>
      <c r="I265" s="5"/>
      <c r="J265" s="5"/>
      <c r="K265" s="5"/>
      <c r="L265" s="5"/>
    </row>
    <row r="266" spans="1:10" ht="12.75">
      <c r="A266" s="41">
        <v>1412</v>
      </c>
      <c r="B266" s="6" t="s">
        <v>242</v>
      </c>
      <c r="C266" s="7">
        <v>42351.22</v>
      </c>
      <c r="D266" s="7">
        <v>44283</v>
      </c>
      <c r="E266" s="7">
        <v>43267.93</v>
      </c>
      <c r="F266" s="7">
        <v>-1015.07</v>
      </c>
      <c r="G266" s="7">
        <v>-1123</v>
      </c>
      <c r="H266" s="22">
        <f t="shared" si="3"/>
        <v>-2.292234040150847</v>
      </c>
      <c r="J266" s="5"/>
    </row>
    <row r="267" spans="1:10" ht="12.75">
      <c r="A267" s="40">
        <v>1413</v>
      </c>
      <c r="B267" s="4" t="s">
        <v>243</v>
      </c>
      <c r="C267" s="5">
        <v>54993.79</v>
      </c>
      <c r="D267" s="5">
        <v>54338</v>
      </c>
      <c r="E267" s="5">
        <v>55093.59</v>
      </c>
      <c r="F267" s="5">
        <v>755.59</v>
      </c>
      <c r="G267" s="5">
        <v>492</v>
      </c>
      <c r="H267" s="21">
        <f t="shared" si="3"/>
        <v>1.3905370090912372</v>
      </c>
      <c r="J267" s="5"/>
    </row>
    <row r="268" spans="1:11" ht="12.75">
      <c r="A268" s="40">
        <v>1416</v>
      </c>
      <c r="B268" s="4" t="s">
        <v>244</v>
      </c>
      <c r="C268" s="5">
        <v>136470.17</v>
      </c>
      <c r="D268" s="5">
        <v>134148</v>
      </c>
      <c r="E268" s="5">
        <v>137954.67</v>
      </c>
      <c r="F268" s="5">
        <v>3806.67</v>
      </c>
      <c r="G268" s="5">
        <v>831</v>
      </c>
      <c r="H268" s="21">
        <f t="shared" si="3"/>
        <v>2.837664370695063</v>
      </c>
      <c r="J268" s="5"/>
      <c r="K268" s="5"/>
    </row>
    <row r="269" spans="1:11" ht="12.75">
      <c r="A269" s="41">
        <v>1417</v>
      </c>
      <c r="B269" s="6" t="s">
        <v>245</v>
      </c>
      <c r="C269" s="7">
        <v>94094.15</v>
      </c>
      <c r="D269" s="7">
        <v>90761</v>
      </c>
      <c r="E269" s="7">
        <v>94409.77</v>
      </c>
      <c r="F269" s="7">
        <v>3648.77</v>
      </c>
      <c r="G269" s="7">
        <v>1258</v>
      </c>
      <c r="H269" s="22">
        <f t="shared" si="3"/>
        <v>4.0201958991196705</v>
      </c>
      <c r="J269" s="5"/>
      <c r="K269" s="5"/>
    </row>
    <row r="270" spans="1:10" ht="12.75">
      <c r="A270" s="40">
        <v>1418</v>
      </c>
      <c r="B270" s="4" t="s">
        <v>246</v>
      </c>
      <c r="C270" s="5">
        <v>57236.3</v>
      </c>
      <c r="D270" s="5">
        <v>55003</v>
      </c>
      <c r="E270" s="5">
        <v>55940.44</v>
      </c>
      <c r="F270" s="5">
        <v>937.44</v>
      </c>
      <c r="G270" s="5">
        <v>623</v>
      </c>
      <c r="H270" s="21">
        <f t="shared" si="3"/>
        <v>1.7043433994509434</v>
      </c>
      <c r="J270" s="5"/>
    </row>
    <row r="271" spans="1:12" ht="12.75">
      <c r="A271" s="40">
        <v>1419</v>
      </c>
      <c r="B271" s="4" t="s">
        <v>247</v>
      </c>
      <c r="C271" s="5">
        <v>59955.64</v>
      </c>
      <c r="D271" s="5">
        <v>57856</v>
      </c>
      <c r="E271" s="5">
        <v>60221.49</v>
      </c>
      <c r="F271" s="5">
        <v>2365.49</v>
      </c>
      <c r="G271" s="5">
        <v>1079</v>
      </c>
      <c r="H271" s="21">
        <f t="shared" si="3"/>
        <v>4.0885819966814125</v>
      </c>
      <c r="I271" s="5"/>
      <c r="J271" s="5"/>
      <c r="K271" s="5"/>
      <c r="L271" s="5"/>
    </row>
    <row r="272" spans="1:10" ht="12.75">
      <c r="A272" s="41">
        <v>1420</v>
      </c>
      <c r="B272" s="6" t="s">
        <v>248</v>
      </c>
      <c r="C272" s="7">
        <v>156524.51</v>
      </c>
      <c r="D272" s="7">
        <v>153319</v>
      </c>
      <c r="E272" s="7">
        <v>160133.95</v>
      </c>
      <c r="F272" s="7">
        <v>6814.95</v>
      </c>
      <c r="G272" s="7">
        <v>1020</v>
      </c>
      <c r="H272" s="22">
        <f t="shared" si="3"/>
        <v>4.444948114715079</v>
      </c>
      <c r="I272" s="5"/>
      <c r="J272" s="5"/>
    </row>
    <row r="273" spans="1:12" ht="12.75">
      <c r="A273" s="40">
        <v>1421</v>
      </c>
      <c r="B273" s="4" t="s">
        <v>249</v>
      </c>
      <c r="C273" s="5">
        <v>70108.02</v>
      </c>
      <c r="D273" s="5">
        <v>68337</v>
      </c>
      <c r="E273" s="5">
        <v>69541</v>
      </c>
      <c r="F273" s="5">
        <v>1204</v>
      </c>
      <c r="G273" s="5">
        <v>676</v>
      </c>
      <c r="H273" s="21">
        <f t="shared" si="3"/>
        <v>1.7618566808610272</v>
      </c>
      <c r="J273" s="5"/>
      <c r="K273" s="5"/>
      <c r="L273" s="5"/>
    </row>
    <row r="274" spans="1:10" ht="12.75">
      <c r="A274" s="40">
        <v>1422</v>
      </c>
      <c r="B274" s="4" t="s">
        <v>250</v>
      </c>
      <c r="C274" s="5">
        <v>69262.44</v>
      </c>
      <c r="D274" s="5">
        <v>66182</v>
      </c>
      <c r="E274" s="5">
        <v>69098.96</v>
      </c>
      <c r="F274" s="5">
        <v>2916.96</v>
      </c>
      <c r="G274" s="5">
        <v>1338</v>
      </c>
      <c r="H274" s="21">
        <f t="shared" si="3"/>
        <v>4.407482397026392</v>
      </c>
      <c r="J274" s="5"/>
    </row>
    <row r="275" spans="1:11" ht="12.75">
      <c r="A275" s="41">
        <v>1424</v>
      </c>
      <c r="B275" s="6" t="s">
        <v>251</v>
      </c>
      <c r="C275" s="7">
        <v>167994.83</v>
      </c>
      <c r="D275" s="7">
        <v>161702</v>
      </c>
      <c r="E275" s="7">
        <v>171771.86</v>
      </c>
      <c r="F275" s="7">
        <v>10069.86</v>
      </c>
      <c r="G275" s="7">
        <v>1779</v>
      </c>
      <c r="H275" s="22">
        <f t="shared" si="3"/>
        <v>6.227418337435521</v>
      </c>
      <c r="J275" s="5"/>
      <c r="K275" s="5"/>
    </row>
    <row r="276" spans="1:11" ht="12.75">
      <c r="A276" s="40">
        <v>1426</v>
      </c>
      <c r="B276" s="4" t="s">
        <v>252</v>
      </c>
      <c r="C276" s="5">
        <v>152666.74</v>
      </c>
      <c r="D276" s="5">
        <v>146108</v>
      </c>
      <c r="E276" s="5">
        <v>150833.08</v>
      </c>
      <c r="F276" s="5">
        <v>4725.08</v>
      </c>
      <c r="G276" s="5">
        <v>959</v>
      </c>
      <c r="H276" s="21">
        <f t="shared" si="3"/>
        <v>3.233963917102409</v>
      </c>
      <c r="J276" s="5"/>
      <c r="K276" s="5"/>
    </row>
    <row r="277" spans="1:11" ht="12.75">
      <c r="A277" s="40">
        <v>1428</v>
      </c>
      <c r="B277" s="4" t="s">
        <v>253</v>
      </c>
      <c r="C277" s="5">
        <v>107528.48</v>
      </c>
      <c r="D277" s="5">
        <v>107767</v>
      </c>
      <c r="E277" s="5">
        <v>111870.38</v>
      </c>
      <c r="F277" s="5">
        <v>4103.38</v>
      </c>
      <c r="G277" s="5">
        <v>1238</v>
      </c>
      <c r="H277" s="21">
        <f t="shared" si="3"/>
        <v>3.807640557870225</v>
      </c>
      <c r="J277" s="5"/>
      <c r="K277" s="5"/>
    </row>
    <row r="278" spans="1:12" ht="12.75">
      <c r="A278" s="41">
        <v>1429</v>
      </c>
      <c r="B278" s="6" t="s">
        <v>254</v>
      </c>
      <c r="C278" s="7">
        <v>94700.96</v>
      </c>
      <c r="D278" s="7">
        <v>92403</v>
      </c>
      <c r="E278" s="7">
        <v>96484.48</v>
      </c>
      <c r="F278" s="7">
        <v>4081.48</v>
      </c>
      <c r="G278" s="7">
        <v>1394</v>
      </c>
      <c r="H278" s="22">
        <f t="shared" si="3"/>
        <v>4.417042736707678</v>
      </c>
      <c r="J278" s="5"/>
      <c r="K278" s="5"/>
      <c r="L278" s="5"/>
    </row>
    <row r="279" spans="1:10" ht="12.75">
      <c r="A279" s="40">
        <v>1430</v>
      </c>
      <c r="B279" s="4" t="s">
        <v>255</v>
      </c>
      <c r="C279" s="5">
        <v>87034.95</v>
      </c>
      <c r="D279" s="5">
        <v>85392</v>
      </c>
      <c r="E279" s="5">
        <v>86588.31</v>
      </c>
      <c r="F279" s="5">
        <v>1195.31</v>
      </c>
      <c r="G279" s="5">
        <v>427</v>
      </c>
      <c r="H279" s="21">
        <f t="shared" si="3"/>
        <v>1.400962619449126</v>
      </c>
      <c r="J279" s="5"/>
    </row>
    <row r="280" spans="1:12" ht="12.75">
      <c r="A280" s="40">
        <v>1431</v>
      </c>
      <c r="B280" s="4" t="s">
        <v>256</v>
      </c>
      <c r="C280" s="5">
        <v>91777.34</v>
      </c>
      <c r="D280" s="5">
        <v>86027</v>
      </c>
      <c r="E280" s="5">
        <v>89786.13</v>
      </c>
      <c r="F280" s="5">
        <v>3759.13</v>
      </c>
      <c r="G280" s="5">
        <v>1264</v>
      </c>
      <c r="H280" s="21">
        <f t="shared" si="3"/>
        <v>4.369709509805066</v>
      </c>
      <c r="I280" s="5"/>
      <c r="J280" s="5"/>
      <c r="K280" s="5"/>
      <c r="L280" s="5"/>
    </row>
    <row r="281" spans="1:12" ht="12.75">
      <c r="A281" s="41">
        <v>1432</v>
      </c>
      <c r="B281" s="6" t="s">
        <v>257</v>
      </c>
      <c r="C281" s="7">
        <v>243533.27</v>
      </c>
      <c r="D281" s="7">
        <v>238993</v>
      </c>
      <c r="E281" s="7">
        <v>251292.31</v>
      </c>
      <c r="F281" s="7">
        <v>12300.31</v>
      </c>
      <c r="G281" s="7">
        <v>1128</v>
      </c>
      <c r="H281" s="22">
        <f t="shared" si="3"/>
        <v>5.146305540329632</v>
      </c>
      <c r="J281" s="5"/>
      <c r="K281" s="5"/>
      <c r="L281" s="5"/>
    </row>
    <row r="282" spans="1:10" ht="12.75">
      <c r="A282" s="40">
        <v>1433</v>
      </c>
      <c r="B282" s="4" t="s">
        <v>258</v>
      </c>
      <c r="C282" s="5">
        <v>80428.48</v>
      </c>
      <c r="D282" s="5">
        <v>78112</v>
      </c>
      <c r="E282" s="5">
        <v>83006.49</v>
      </c>
      <c r="F282" s="5">
        <v>4894.49</v>
      </c>
      <c r="G282" s="5">
        <v>1792</v>
      </c>
      <c r="H282" s="21">
        <f t="shared" si="3"/>
        <v>6.26598986071283</v>
      </c>
      <c r="J282" s="5"/>
    </row>
    <row r="283" spans="1:12" ht="12.75">
      <c r="A283" s="40">
        <v>1438</v>
      </c>
      <c r="B283" s="4" t="s">
        <v>259</v>
      </c>
      <c r="C283" s="5">
        <v>128056.66</v>
      </c>
      <c r="D283" s="5">
        <v>126578</v>
      </c>
      <c r="E283" s="5">
        <v>128441.49</v>
      </c>
      <c r="F283" s="5">
        <v>1863.49</v>
      </c>
      <c r="G283" s="5">
        <v>457</v>
      </c>
      <c r="H283" s="21">
        <f t="shared" si="3"/>
        <v>1.4722068605918923</v>
      </c>
      <c r="J283" s="5"/>
      <c r="K283" s="5"/>
      <c r="L283" s="5"/>
    </row>
    <row r="284" spans="1:11" ht="12.75">
      <c r="A284" s="41">
        <v>1439</v>
      </c>
      <c r="B284" s="6" t="s">
        <v>260</v>
      </c>
      <c r="C284" s="7">
        <v>170270.65</v>
      </c>
      <c r="D284" s="7">
        <v>164868</v>
      </c>
      <c r="E284" s="7">
        <v>169181.66</v>
      </c>
      <c r="F284" s="7">
        <v>4312.66</v>
      </c>
      <c r="G284" s="7">
        <v>679</v>
      </c>
      <c r="H284" s="22">
        <f aca="true" t="shared" si="4" ref="H284:H347">(E284-D284)/D284*100</f>
        <v>2.6164325399713735</v>
      </c>
      <c r="I284" s="18"/>
      <c r="J284" s="5"/>
      <c r="K284" s="5"/>
    </row>
    <row r="285" spans="1:11" ht="12.75">
      <c r="A285" s="40">
        <v>1441</v>
      </c>
      <c r="B285" s="4" t="s">
        <v>261</v>
      </c>
      <c r="C285" s="5">
        <v>87284.49</v>
      </c>
      <c r="D285" s="5">
        <v>83624</v>
      </c>
      <c r="E285" s="5">
        <v>88978.76</v>
      </c>
      <c r="F285" s="5">
        <v>5354.76</v>
      </c>
      <c r="G285" s="5">
        <v>1758</v>
      </c>
      <c r="H285" s="21">
        <f t="shared" si="4"/>
        <v>6.403377020950916</v>
      </c>
      <c r="I285" s="5"/>
      <c r="J285" s="5"/>
      <c r="K285" s="5"/>
    </row>
    <row r="286" spans="1:11" ht="12.75">
      <c r="A286" s="40">
        <v>1443</v>
      </c>
      <c r="B286" s="4" t="s">
        <v>262</v>
      </c>
      <c r="C286" s="5">
        <v>142332.43</v>
      </c>
      <c r="D286" s="5">
        <v>138101</v>
      </c>
      <c r="E286" s="5">
        <v>145145.92</v>
      </c>
      <c r="F286" s="5">
        <v>7044.92</v>
      </c>
      <c r="G286" s="5">
        <v>1223</v>
      </c>
      <c r="H286" s="21">
        <f t="shared" si="4"/>
        <v>5.101280946553619</v>
      </c>
      <c r="J286" s="5"/>
      <c r="K286" s="5"/>
    </row>
    <row r="287" spans="1:11" ht="12.75">
      <c r="A287" s="41">
        <v>1444</v>
      </c>
      <c r="B287" s="6" t="s">
        <v>263</v>
      </c>
      <c r="C287" s="7">
        <v>41397.75</v>
      </c>
      <c r="D287" s="7">
        <v>40937</v>
      </c>
      <c r="E287" s="7">
        <v>41822.26</v>
      </c>
      <c r="F287" s="7">
        <v>885.26</v>
      </c>
      <c r="G287" s="7">
        <v>741</v>
      </c>
      <c r="H287" s="22">
        <f t="shared" si="4"/>
        <v>2.1624935877079468</v>
      </c>
      <c r="I287" s="5"/>
      <c r="J287" s="5"/>
      <c r="K287" s="18"/>
    </row>
    <row r="288" spans="1:12" ht="12.75">
      <c r="A288" s="40">
        <v>1445</v>
      </c>
      <c r="B288" s="4" t="s">
        <v>264</v>
      </c>
      <c r="C288" s="5">
        <v>164537.38</v>
      </c>
      <c r="D288" s="5">
        <v>156874</v>
      </c>
      <c r="E288" s="5">
        <v>162919.19</v>
      </c>
      <c r="F288" s="5">
        <v>6045.19</v>
      </c>
      <c r="G288" s="5">
        <v>1053</v>
      </c>
      <c r="H288" s="21">
        <f t="shared" si="4"/>
        <v>3.8535321340693818</v>
      </c>
      <c r="J288" s="19"/>
      <c r="K288" s="5"/>
      <c r="L288" s="18"/>
    </row>
    <row r="289" spans="1:13" ht="12.75">
      <c r="A289" s="41">
        <v>1449</v>
      </c>
      <c r="B289" s="6" t="s">
        <v>265</v>
      </c>
      <c r="C289" s="7">
        <v>177078.63</v>
      </c>
      <c r="D289" s="7">
        <v>173075</v>
      </c>
      <c r="E289" s="7">
        <v>182326.45</v>
      </c>
      <c r="F289" s="7">
        <v>9251.45</v>
      </c>
      <c r="G289" s="7">
        <v>1367</v>
      </c>
      <c r="H289" s="22">
        <f t="shared" si="4"/>
        <v>5.34534161490684</v>
      </c>
      <c r="J289" s="5"/>
      <c r="K289" s="5"/>
      <c r="M289" s="18"/>
    </row>
    <row r="290" spans="1:60" s="16" customFormat="1" ht="13.5" thickBot="1">
      <c r="A290" s="42" t="s">
        <v>266</v>
      </c>
      <c r="B290" s="14"/>
      <c r="C290" s="11">
        <f>SUM(C264:C289)</f>
        <v>3052361.2500000005</v>
      </c>
      <c r="D290" s="11">
        <v>2966704</v>
      </c>
      <c r="E290" s="11">
        <f>SUM(E264:E289)</f>
        <v>3083327.15</v>
      </c>
      <c r="F290" s="11">
        <f>SUM(F264:F289)</f>
        <v>116623.15</v>
      </c>
      <c r="G290" s="11">
        <v>1087.1520592128568</v>
      </c>
      <c r="H290" s="23">
        <f t="shared" si="4"/>
        <v>3.9310679461112366</v>
      </c>
      <c r="I290" s="4"/>
      <c r="J290" s="5"/>
      <c r="K290" s="5"/>
      <c r="L290" s="4"/>
      <c r="M290" s="4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</row>
    <row r="291" ht="12.75">
      <c r="A291" s="40"/>
    </row>
    <row r="292" spans="1:11" ht="12.75">
      <c r="A292" s="40">
        <v>1502</v>
      </c>
      <c r="B292" s="4" t="s">
        <v>267</v>
      </c>
      <c r="C292" s="5">
        <v>562159.96</v>
      </c>
      <c r="D292" s="5">
        <v>531268</v>
      </c>
      <c r="E292" s="5">
        <v>556087.29</v>
      </c>
      <c r="F292" s="5">
        <v>24819.29</v>
      </c>
      <c r="G292" s="5">
        <v>1036</v>
      </c>
      <c r="H292" s="21">
        <f t="shared" si="4"/>
        <v>4.671708064479704</v>
      </c>
      <c r="J292" s="5"/>
      <c r="K292" s="5"/>
    </row>
    <row r="293" spans="1:11" ht="12.75">
      <c r="A293" s="40">
        <v>1503</v>
      </c>
      <c r="B293" s="4" t="s">
        <v>268</v>
      </c>
      <c r="C293" s="5">
        <v>424522.85</v>
      </c>
      <c r="D293" s="5">
        <v>390644</v>
      </c>
      <c r="E293" s="5">
        <v>406999.12</v>
      </c>
      <c r="F293" s="5">
        <v>16355.12</v>
      </c>
      <c r="G293" s="5">
        <v>956</v>
      </c>
      <c r="H293" s="21">
        <f t="shared" si="4"/>
        <v>4.186707078567697</v>
      </c>
      <c r="I293" s="5"/>
      <c r="J293" s="5"/>
      <c r="K293" s="5"/>
    </row>
    <row r="294" spans="1:11" ht="12.75">
      <c r="A294" s="41">
        <v>1504</v>
      </c>
      <c r="B294" s="6" t="s">
        <v>269</v>
      </c>
      <c r="C294" s="7">
        <v>900135.54</v>
      </c>
      <c r="D294" s="7">
        <v>841612</v>
      </c>
      <c r="E294" s="7">
        <v>881204.61</v>
      </c>
      <c r="F294" s="7">
        <v>39592.61</v>
      </c>
      <c r="G294" s="7">
        <v>997</v>
      </c>
      <c r="H294" s="22">
        <f t="shared" si="4"/>
        <v>4.704378026929272</v>
      </c>
      <c r="J294" s="5"/>
      <c r="K294" s="5"/>
    </row>
    <row r="295" spans="1:11" ht="12.75">
      <c r="A295" s="40">
        <v>1511</v>
      </c>
      <c r="B295" s="4" t="s">
        <v>270</v>
      </c>
      <c r="C295" s="5">
        <v>108415.35</v>
      </c>
      <c r="D295" s="5">
        <v>105571</v>
      </c>
      <c r="E295" s="5">
        <v>109691.28</v>
      </c>
      <c r="F295" s="5">
        <v>4120.28</v>
      </c>
      <c r="G295" s="5">
        <v>1079</v>
      </c>
      <c r="H295" s="21">
        <f t="shared" si="4"/>
        <v>3.902852109007207</v>
      </c>
      <c r="I295" s="5"/>
      <c r="J295" s="5"/>
      <c r="K295" s="5"/>
    </row>
    <row r="296" spans="1:11" ht="12.75">
      <c r="A296" s="40">
        <v>1514</v>
      </c>
      <c r="B296" s="4" t="s">
        <v>119</v>
      </c>
      <c r="C296" s="5">
        <v>86108.54</v>
      </c>
      <c r="D296" s="5">
        <v>86768</v>
      </c>
      <c r="E296" s="5">
        <v>89319.87</v>
      </c>
      <c r="F296" s="5">
        <v>2551.87</v>
      </c>
      <c r="G296" s="5">
        <v>982</v>
      </c>
      <c r="H296" s="21">
        <f t="shared" si="4"/>
        <v>2.94102664576802</v>
      </c>
      <c r="J296" s="5"/>
      <c r="K296" s="5"/>
    </row>
    <row r="297" spans="1:11" ht="12.75">
      <c r="A297" s="41">
        <v>1515</v>
      </c>
      <c r="B297" s="6" t="s">
        <v>271</v>
      </c>
      <c r="C297" s="7">
        <v>201946</v>
      </c>
      <c r="D297" s="7">
        <v>197316</v>
      </c>
      <c r="E297" s="7">
        <v>207847.28</v>
      </c>
      <c r="F297" s="7">
        <v>10531.28</v>
      </c>
      <c r="G297" s="7">
        <v>1260</v>
      </c>
      <c r="H297" s="22">
        <f t="shared" si="4"/>
        <v>5.337266111212471</v>
      </c>
      <c r="J297" s="5"/>
      <c r="K297" s="5"/>
    </row>
    <row r="298" spans="1:12" ht="12.75">
      <c r="A298" s="40">
        <v>1516</v>
      </c>
      <c r="B298" s="4" t="s">
        <v>272</v>
      </c>
      <c r="C298" s="5">
        <v>164284.15</v>
      </c>
      <c r="D298" s="5">
        <v>155747</v>
      </c>
      <c r="E298" s="5">
        <v>161401.29</v>
      </c>
      <c r="F298" s="5">
        <v>5655.29</v>
      </c>
      <c r="G298" s="5">
        <v>841</v>
      </c>
      <c r="H298" s="21">
        <f t="shared" si="4"/>
        <v>3.630432688912151</v>
      </c>
      <c r="J298" s="5"/>
      <c r="K298" s="5"/>
      <c r="L298" s="5"/>
    </row>
    <row r="299" spans="1:12" ht="12.75">
      <c r="A299" s="40">
        <v>1517</v>
      </c>
      <c r="B299" s="4" t="s">
        <v>273</v>
      </c>
      <c r="C299" s="5">
        <v>118649.17</v>
      </c>
      <c r="D299" s="5">
        <v>113055</v>
      </c>
      <c r="E299" s="5">
        <v>115548.25</v>
      </c>
      <c r="F299" s="5">
        <v>2493.25</v>
      </c>
      <c r="G299" s="5">
        <v>527</v>
      </c>
      <c r="H299" s="21">
        <f t="shared" si="4"/>
        <v>2.2053425323957367</v>
      </c>
      <c r="J299" s="5"/>
      <c r="K299" s="5"/>
      <c r="L299" s="5"/>
    </row>
    <row r="300" spans="1:12" ht="12.75">
      <c r="A300" s="41">
        <v>1519</v>
      </c>
      <c r="B300" s="6" t="s">
        <v>274</v>
      </c>
      <c r="C300" s="7">
        <v>214384.07</v>
      </c>
      <c r="D300" s="7">
        <v>202297</v>
      </c>
      <c r="E300" s="7">
        <v>209319.73</v>
      </c>
      <c r="F300" s="7">
        <v>7022.73</v>
      </c>
      <c r="G300" s="7">
        <v>843</v>
      </c>
      <c r="H300" s="22">
        <f t="shared" si="4"/>
        <v>3.4714948812884083</v>
      </c>
      <c r="J300" s="5"/>
      <c r="K300" s="5"/>
      <c r="L300" s="5"/>
    </row>
    <row r="301" spans="1:11" ht="12.75">
      <c r="A301" s="40">
        <v>1520</v>
      </c>
      <c r="B301" s="4" t="s">
        <v>275</v>
      </c>
      <c r="C301" s="5">
        <v>252865.4</v>
      </c>
      <c r="D301" s="5">
        <v>241234</v>
      </c>
      <c r="E301" s="5">
        <v>250717.6</v>
      </c>
      <c r="F301" s="5">
        <v>9483.6</v>
      </c>
      <c r="G301" s="5">
        <v>924</v>
      </c>
      <c r="H301" s="21">
        <f t="shared" si="4"/>
        <v>3.9312866345540036</v>
      </c>
      <c r="J301" s="5"/>
      <c r="K301" s="5"/>
    </row>
    <row r="302" spans="1:10" ht="12.75">
      <c r="A302" s="40">
        <v>1523</v>
      </c>
      <c r="B302" s="4" t="s">
        <v>276</v>
      </c>
      <c r="C302" s="5">
        <v>59896.68</v>
      </c>
      <c r="D302" s="5">
        <v>56708</v>
      </c>
      <c r="E302" s="5">
        <v>59695.44</v>
      </c>
      <c r="F302" s="5">
        <v>2986.44</v>
      </c>
      <c r="G302" s="5">
        <v>1439</v>
      </c>
      <c r="H302" s="21">
        <f t="shared" si="4"/>
        <v>5.26811031953164</v>
      </c>
      <c r="J302" s="5"/>
    </row>
    <row r="303" spans="1:12" ht="12.75">
      <c r="A303" s="41">
        <v>1524</v>
      </c>
      <c r="B303" s="6" t="s">
        <v>277</v>
      </c>
      <c r="C303" s="7">
        <v>68688.12</v>
      </c>
      <c r="D303" s="7">
        <v>65992</v>
      </c>
      <c r="E303" s="7">
        <v>66287.8</v>
      </c>
      <c r="F303" s="7">
        <v>295.8</v>
      </c>
      <c r="G303" s="7">
        <v>156</v>
      </c>
      <c r="H303" s="22">
        <f t="shared" si="4"/>
        <v>0.44823614983634824</v>
      </c>
      <c r="J303" s="5"/>
      <c r="K303" s="5"/>
      <c r="L303" s="5"/>
    </row>
    <row r="304" spans="1:11" ht="12.75">
      <c r="A304" s="40">
        <v>1525</v>
      </c>
      <c r="B304" s="4" t="s">
        <v>278</v>
      </c>
      <c r="C304" s="5">
        <v>126392.64</v>
      </c>
      <c r="D304" s="5">
        <v>122634</v>
      </c>
      <c r="E304" s="5">
        <v>127891.01</v>
      </c>
      <c r="F304" s="5">
        <v>5257.01</v>
      </c>
      <c r="G304" s="5">
        <v>1117</v>
      </c>
      <c r="H304" s="21">
        <f t="shared" si="4"/>
        <v>4.286747557773533</v>
      </c>
      <c r="J304" s="5"/>
      <c r="K304" s="5"/>
    </row>
    <row r="305" spans="1:10" ht="12.75">
      <c r="A305" s="40">
        <v>1526</v>
      </c>
      <c r="B305" s="4" t="s">
        <v>279</v>
      </c>
      <c r="C305" s="5">
        <v>35145.02</v>
      </c>
      <c r="D305" s="5">
        <v>34520</v>
      </c>
      <c r="E305" s="5">
        <v>35380.1</v>
      </c>
      <c r="F305" s="5">
        <v>860.1</v>
      </c>
      <c r="G305" s="5">
        <v>865</v>
      </c>
      <c r="H305" s="21">
        <f t="shared" si="4"/>
        <v>2.491599073001155</v>
      </c>
      <c r="J305" s="5"/>
    </row>
    <row r="306" spans="1:11" ht="12.75">
      <c r="A306" s="41">
        <v>1528</v>
      </c>
      <c r="B306" s="6" t="s">
        <v>280</v>
      </c>
      <c r="C306" s="7">
        <v>175512.74</v>
      </c>
      <c r="D306" s="7">
        <v>165003</v>
      </c>
      <c r="E306" s="7">
        <v>170786.73</v>
      </c>
      <c r="F306" s="7">
        <v>5783.73</v>
      </c>
      <c r="G306" s="7">
        <v>779</v>
      </c>
      <c r="H306" s="22">
        <f t="shared" si="4"/>
        <v>3.505227177687685</v>
      </c>
      <c r="J306" s="5"/>
      <c r="K306" s="5"/>
    </row>
    <row r="307" spans="1:11" ht="12.75">
      <c r="A307" s="40">
        <v>1529</v>
      </c>
      <c r="B307" s="4" t="s">
        <v>281</v>
      </c>
      <c r="C307" s="5">
        <v>90385.77</v>
      </c>
      <c r="D307" s="5">
        <v>85119</v>
      </c>
      <c r="E307" s="5">
        <v>88788.1</v>
      </c>
      <c r="F307" s="5">
        <v>3669.1</v>
      </c>
      <c r="G307" s="5">
        <v>1022</v>
      </c>
      <c r="H307" s="21">
        <f t="shared" si="4"/>
        <v>4.310553460449496</v>
      </c>
      <c r="J307" s="5"/>
      <c r="K307" s="5"/>
    </row>
    <row r="308" spans="1:12" ht="12.75">
      <c r="A308" s="40">
        <v>1531</v>
      </c>
      <c r="B308" s="4" t="s">
        <v>282</v>
      </c>
      <c r="C308" s="5">
        <v>176659.54</v>
      </c>
      <c r="D308" s="5">
        <v>165075</v>
      </c>
      <c r="E308" s="5">
        <v>174957.08</v>
      </c>
      <c r="F308" s="5">
        <v>9881.08</v>
      </c>
      <c r="G308" s="5">
        <v>1353</v>
      </c>
      <c r="H308" s="21">
        <f t="shared" si="4"/>
        <v>5.986418294714516</v>
      </c>
      <c r="J308" s="5"/>
      <c r="K308" s="5"/>
      <c r="L308" s="5"/>
    </row>
    <row r="309" spans="1:11" ht="12.75">
      <c r="A309" s="41">
        <v>1532</v>
      </c>
      <c r="B309" s="6" t="s">
        <v>283</v>
      </c>
      <c r="C309" s="7">
        <v>151952.39</v>
      </c>
      <c r="D309" s="7">
        <v>144667</v>
      </c>
      <c r="E309" s="7">
        <v>151834.44</v>
      </c>
      <c r="F309" s="7">
        <v>7168.44</v>
      </c>
      <c r="G309" s="7">
        <v>1104</v>
      </c>
      <c r="H309" s="22">
        <f t="shared" si="4"/>
        <v>4.954440197142405</v>
      </c>
      <c r="I309" s="5"/>
      <c r="J309" s="5"/>
      <c r="K309" s="5"/>
    </row>
    <row r="310" spans="1:11" ht="12.75">
      <c r="A310" s="40">
        <v>1534</v>
      </c>
      <c r="B310" s="4" t="s">
        <v>284</v>
      </c>
      <c r="C310" s="5">
        <v>224149.33</v>
      </c>
      <c r="D310" s="5">
        <v>223595</v>
      </c>
      <c r="E310" s="5">
        <v>232164.35</v>
      </c>
      <c r="F310" s="5">
        <v>8569.35</v>
      </c>
      <c r="G310" s="5">
        <v>972</v>
      </c>
      <c r="H310" s="21">
        <f t="shared" si="4"/>
        <v>3.8325320333638975</v>
      </c>
      <c r="J310" s="5"/>
      <c r="K310" s="5"/>
    </row>
    <row r="311" spans="1:11" ht="12.75">
      <c r="A311" s="40">
        <v>1535</v>
      </c>
      <c r="B311" s="4" t="s">
        <v>285</v>
      </c>
      <c r="C311" s="5">
        <v>167174.1</v>
      </c>
      <c r="D311" s="5">
        <v>154406</v>
      </c>
      <c r="E311" s="5">
        <v>162936.38</v>
      </c>
      <c r="F311" s="5">
        <v>8530.38</v>
      </c>
      <c r="G311" s="5">
        <v>1324</v>
      </c>
      <c r="H311" s="21">
        <f t="shared" si="4"/>
        <v>5.524642824760699</v>
      </c>
      <c r="I311" s="18"/>
      <c r="J311" s="5"/>
      <c r="K311" s="5"/>
    </row>
    <row r="312" spans="1:11" ht="12.75">
      <c r="A312" s="41">
        <v>1539</v>
      </c>
      <c r="B312" s="6" t="s">
        <v>286</v>
      </c>
      <c r="C312" s="7">
        <v>202994.03</v>
      </c>
      <c r="D312" s="7">
        <v>197971</v>
      </c>
      <c r="E312" s="7">
        <v>205211.6</v>
      </c>
      <c r="F312" s="7">
        <v>7240.6</v>
      </c>
      <c r="G312" s="7">
        <v>990</v>
      </c>
      <c r="H312" s="22">
        <f t="shared" si="4"/>
        <v>3.657404367306326</v>
      </c>
      <c r="I312" s="5"/>
      <c r="J312" s="5"/>
      <c r="K312" s="5"/>
    </row>
    <row r="313" spans="1:11" ht="12.75">
      <c r="A313" s="40">
        <v>1543</v>
      </c>
      <c r="B313" s="4" t="s">
        <v>287</v>
      </c>
      <c r="C313" s="5">
        <v>94868.66</v>
      </c>
      <c r="D313" s="5">
        <v>92684</v>
      </c>
      <c r="E313" s="5">
        <v>97446.72</v>
      </c>
      <c r="F313" s="5">
        <v>4762.72</v>
      </c>
      <c r="G313" s="5">
        <v>1468</v>
      </c>
      <c r="H313" s="21">
        <f t="shared" si="4"/>
        <v>5.138664710198094</v>
      </c>
      <c r="J313" s="5"/>
      <c r="K313" s="5"/>
    </row>
    <row r="314" spans="1:12" ht="12.75">
      <c r="A314" s="40">
        <v>1545</v>
      </c>
      <c r="B314" s="4" t="s">
        <v>288</v>
      </c>
      <c r="C314" s="5">
        <v>63586.3</v>
      </c>
      <c r="D314" s="5">
        <v>59684</v>
      </c>
      <c r="E314" s="5">
        <v>63011.83</v>
      </c>
      <c r="F314" s="5">
        <v>3328.83</v>
      </c>
      <c r="G314" s="5">
        <v>1699</v>
      </c>
      <c r="H314" s="21">
        <f t="shared" si="4"/>
        <v>5.575748944440724</v>
      </c>
      <c r="J314" s="5"/>
      <c r="K314" s="5"/>
      <c r="L314" s="5"/>
    </row>
    <row r="315" spans="1:10" ht="12.75">
      <c r="A315" s="41">
        <v>1546</v>
      </c>
      <c r="B315" s="6" t="s">
        <v>289</v>
      </c>
      <c r="C315" s="7">
        <v>46685.78</v>
      </c>
      <c r="D315" s="7">
        <v>45966</v>
      </c>
      <c r="E315" s="7">
        <v>46220.97</v>
      </c>
      <c r="F315" s="7">
        <v>254.97</v>
      </c>
      <c r="G315" s="7">
        <v>197</v>
      </c>
      <c r="H315" s="22">
        <f t="shared" si="4"/>
        <v>0.5546925988774337</v>
      </c>
      <c r="I315" s="5"/>
      <c r="J315" s="5"/>
    </row>
    <row r="316" spans="1:12" ht="12.75">
      <c r="A316" s="40">
        <v>1547</v>
      </c>
      <c r="B316" s="4" t="s">
        <v>290</v>
      </c>
      <c r="C316" s="5">
        <v>84734.54</v>
      </c>
      <c r="D316" s="5">
        <v>83855</v>
      </c>
      <c r="E316" s="5">
        <v>86894.9</v>
      </c>
      <c r="F316" s="5">
        <v>3039.9</v>
      </c>
      <c r="G316" s="5">
        <v>1001</v>
      </c>
      <c r="H316" s="21">
        <f t="shared" si="4"/>
        <v>3.625186333551958</v>
      </c>
      <c r="J316" s="5"/>
      <c r="K316" s="5"/>
      <c r="L316" s="5"/>
    </row>
    <row r="317" spans="1:11" ht="12.75">
      <c r="A317" s="40">
        <v>1548</v>
      </c>
      <c r="B317" s="4" t="s">
        <v>291</v>
      </c>
      <c r="C317" s="5">
        <v>230497.21</v>
      </c>
      <c r="D317" s="5">
        <v>214308</v>
      </c>
      <c r="E317" s="5">
        <v>225465.98</v>
      </c>
      <c r="F317" s="5">
        <v>11157.98</v>
      </c>
      <c r="G317" s="5">
        <v>1249</v>
      </c>
      <c r="H317" s="21">
        <f t="shared" si="4"/>
        <v>5.206515855684347</v>
      </c>
      <c r="I317" s="5"/>
      <c r="J317" s="5"/>
      <c r="K317" s="5"/>
    </row>
    <row r="318" spans="1:11" ht="12.75">
      <c r="A318" s="41">
        <v>1551</v>
      </c>
      <c r="B318" s="6" t="s">
        <v>292</v>
      </c>
      <c r="C318" s="7">
        <v>84879.65</v>
      </c>
      <c r="D318" s="7">
        <v>82256</v>
      </c>
      <c r="E318" s="7">
        <v>86689.18</v>
      </c>
      <c r="F318" s="7">
        <v>4433.18</v>
      </c>
      <c r="G318" s="7">
        <v>1370</v>
      </c>
      <c r="H318" s="22">
        <f t="shared" si="4"/>
        <v>5.389491344096471</v>
      </c>
      <c r="J318" s="5"/>
      <c r="K318" s="5"/>
    </row>
    <row r="319" spans="1:11" ht="12.75">
      <c r="A319" s="40">
        <v>1554</v>
      </c>
      <c r="B319" s="4" t="s">
        <v>293</v>
      </c>
      <c r="C319" s="5">
        <v>145576.18</v>
      </c>
      <c r="D319" s="5">
        <v>137909</v>
      </c>
      <c r="E319" s="5">
        <v>140304.92</v>
      </c>
      <c r="F319" s="5">
        <v>2396.92</v>
      </c>
      <c r="G319" s="5">
        <v>439</v>
      </c>
      <c r="H319" s="21">
        <f t="shared" si="4"/>
        <v>1.7373195367960126</v>
      </c>
      <c r="J319" s="5"/>
      <c r="K319" s="5"/>
    </row>
    <row r="320" spans="1:11" ht="12.75">
      <c r="A320" s="40">
        <v>1556</v>
      </c>
      <c r="B320" s="4" t="s">
        <v>294</v>
      </c>
      <c r="C320" s="5">
        <v>129808.83</v>
      </c>
      <c r="D320" s="5">
        <v>123599</v>
      </c>
      <c r="E320" s="5">
        <v>128011.21</v>
      </c>
      <c r="F320" s="5">
        <v>4412.21</v>
      </c>
      <c r="G320" s="5">
        <v>839</v>
      </c>
      <c r="H320" s="21">
        <f t="shared" si="4"/>
        <v>3.5697780726381336</v>
      </c>
      <c r="J320" s="5"/>
      <c r="K320" s="5"/>
    </row>
    <row r="321" spans="1:11" ht="12.75">
      <c r="A321" s="41">
        <v>1557</v>
      </c>
      <c r="B321" s="6" t="s">
        <v>295</v>
      </c>
      <c r="C321" s="7">
        <v>81118.35</v>
      </c>
      <c r="D321" s="7">
        <v>77150</v>
      </c>
      <c r="E321" s="7">
        <v>80949.81</v>
      </c>
      <c r="F321" s="7">
        <v>3799.81</v>
      </c>
      <c r="G321" s="7">
        <v>1430</v>
      </c>
      <c r="H321" s="22">
        <f t="shared" si="4"/>
        <v>4.925223590408293</v>
      </c>
      <c r="J321" s="5"/>
      <c r="K321" s="5"/>
    </row>
    <row r="322" spans="1:12" ht="12.75">
      <c r="A322" s="40">
        <v>1560</v>
      </c>
      <c r="B322" s="4" t="s">
        <v>296</v>
      </c>
      <c r="C322" s="5">
        <v>98222.57</v>
      </c>
      <c r="D322" s="5">
        <v>93272</v>
      </c>
      <c r="E322" s="5">
        <v>98373.29</v>
      </c>
      <c r="F322" s="5">
        <v>5100.29</v>
      </c>
      <c r="G322" s="5">
        <v>1621</v>
      </c>
      <c r="H322" s="21">
        <f t="shared" si="4"/>
        <v>5.4692619435629055</v>
      </c>
      <c r="J322" s="5"/>
      <c r="K322" s="5"/>
      <c r="L322" s="5"/>
    </row>
    <row r="323" spans="1:11" ht="12.75">
      <c r="A323" s="40">
        <v>1563</v>
      </c>
      <c r="B323" s="4" t="s">
        <v>297</v>
      </c>
      <c r="C323" s="5">
        <v>191612.78</v>
      </c>
      <c r="D323" s="5">
        <v>181773</v>
      </c>
      <c r="E323" s="5">
        <v>189811.25</v>
      </c>
      <c r="F323" s="5">
        <v>8038.25</v>
      </c>
      <c r="G323" s="5">
        <v>1086</v>
      </c>
      <c r="H323" s="21">
        <f t="shared" si="4"/>
        <v>4.4221364008956225</v>
      </c>
      <c r="J323" s="5"/>
      <c r="K323" s="5"/>
    </row>
    <row r="324" spans="1:11" ht="12.75">
      <c r="A324" s="41">
        <v>1566</v>
      </c>
      <c r="B324" s="6" t="s">
        <v>298</v>
      </c>
      <c r="C324" s="7">
        <v>168550.58</v>
      </c>
      <c r="D324" s="7">
        <v>164034</v>
      </c>
      <c r="E324" s="7">
        <v>171216.2</v>
      </c>
      <c r="F324" s="7">
        <v>7182.2</v>
      </c>
      <c r="G324" s="7">
        <v>1157</v>
      </c>
      <c r="H324" s="22">
        <f t="shared" si="4"/>
        <v>4.378482509723601</v>
      </c>
      <c r="J324" s="5"/>
      <c r="K324" s="5"/>
    </row>
    <row r="325" spans="1:12" ht="12.75">
      <c r="A325" s="40">
        <v>1567</v>
      </c>
      <c r="B325" s="4" t="s">
        <v>299</v>
      </c>
      <c r="C325" s="5">
        <v>67079.11</v>
      </c>
      <c r="D325" s="5">
        <v>63737</v>
      </c>
      <c r="E325" s="5">
        <v>67203.74</v>
      </c>
      <c r="F325" s="5">
        <v>3466.74</v>
      </c>
      <c r="G325" s="5">
        <v>1639</v>
      </c>
      <c r="H325" s="21">
        <f t="shared" si="4"/>
        <v>5.4391326858810505</v>
      </c>
      <c r="J325" s="5"/>
      <c r="K325" s="5"/>
      <c r="L325" s="5"/>
    </row>
    <row r="326" spans="1:11" ht="12.75">
      <c r="A326" s="40">
        <v>1569</v>
      </c>
      <c r="B326" s="4" t="s">
        <v>300</v>
      </c>
      <c r="C326" s="5">
        <v>82113.02</v>
      </c>
      <c r="D326" s="5">
        <v>78599</v>
      </c>
      <c r="E326" s="5">
        <v>81012.14</v>
      </c>
      <c r="F326" s="5">
        <v>2413.14</v>
      </c>
      <c r="G326" s="5">
        <v>903</v>
      </c>
      <c r="H326" s="21">
        <f t="shared" si="4"/>
        <v>3.0701917327192447</v>
      </c>
      <c r="J326" s="5"/>
      <c r="K326" s="5"/>
    </row>
    <row r="327" spans="1:11" ht="12.75">
      <c r="A327" s="41">
        <v>1571</v>
      </c>
      <c r="B327" s="6" t="s">
        <v>301</v>
      </c>
      <c r="C327" s="7">
        <v>58812.47</v>
      </c>
      <c r="D327" s="7">
        <v>57341</v>
      </c>
      <c r="E327" s="7">
        <v>61867.17</v>
      </c>
      <c r="F327" s="7">
        <v>4526.17</v>
      </c>
      <c r="G327" s="7">
        <v>2578</v>
      </c>
      <c r="H327" s="22">
        <f t="shared" si="4"/>
        <v>7.893427041732788</v>
      </c>
      <c r="J327" s="5"/>
      <c r="K327" s="18"/>
    </row>
    <row r="328" spans="1:12" ht="12.75">
      <c r="A328" s="40">
        <v>1572</v>
      </c>
      <c r="B328" s="4" t="s">
        <v>302</v>
      </c>
      <c r="C328" s="5">
        <v>39024.75</v>
      </c>
      <c r="D328" s="5">
        <v>37489</v>
      </c>
      <c r="E328" s="5">
        <v>37464.11</v>
      </c>
      <c r="F328" s="5">
        <v>-24.89</v>
      </c>
      <c r="G328" s="5">
        <v>-25</v>
      </c>
      <c r="H328" s="21">
        <f t="shared" si="4"/>
        <v>-0.06639280855717522</v>
      </c>
      <c r="J328" s="19"/>
      <c r="K328" s="5"/>
      <c r="L328" s="19"/>
    </row>
    <row r="329" spans="1:13" ht="12.75">
      <c r="A329" s="41">
        <v>1573</v>
      </c>
      <c r="B329" s="6" t="s">
        <v>303</v>
      </c>
      <c r="C329" s="7">
        <v>73781.46</v>
      </c>
      <c r="D329" s="7">
        <v>70698</v>
      </c>
      <c r="E329" s="7">
        <v>70258.05</v>
      </c>
      <c r="F329" s="7">
        <v>-439.95</v>
      </c>
      <c r="G329" s="7">
        <v>-194</v>
      </c>
      <c r="H329" s="22">
        <f t="shared" si="4"/>
        <v>-0.622294831536956</v>
      </c>
      <c r="J329" s="5"/>
      <c r="K329" s="5"/>
      <c r="M329" s="18"/>
    </row>
    <row r="330" spans="1:60" s="16" customFormat="1" ht="13.5" thickBot="1">
      <c r="A330" s="42" t="s">
        <v>304</v>
      </c>
      <c r="B330" s="14"/>
      <c r="C330" s="11">
        <f>SUM(C292:C329)</f>
        <v>6253373.630000001</v>
      </c>
      <c r="D330" s="11">
        <v>5945556</v>
      </c>
      <c r="E330" s="11">
        <f>SUM(E292:E329)</f>
        <v>6196270.819999999</v>
      </c>
      <c r="F330" s="11">
        <f>SUM(F292:F329)</f>
        <v>250715.82000000004</v>
      </c>
      <c r="G330" s="11">
        <v>1026.224248799676</v>
      </c>
      <c r="H330" s="23">
        <f t="shared" si="4"/>
        <v>4.216843975567623</v>
      </c>
      <c r="I330" s="4"/>
      <c r="J330" s="5"/>
      <c r="K330" s="5"/>
      <c r="L330" s="4"/>
      <c r="M330" s="4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</row>
    <row r="331" spans="1:9" ht="12.75">
      <c r="A331" s="40"/>
      <c r="I331" s="18"/>
    </row>
    <row r="332" spans="1:11" ht="12.75">
      <c r="A332" s="40">
        <v>1601</v>
      </c>
      <c r="B332" s="4" t="s">
        <v>305</v>
      </c>
      <c r="C332" s="5">
        <v>3383542.41</v>
      </c>
      <c r="D332" s="5">
        <v>3106061</v>
      </c>
      <c r="E332" s="5">
        <v>3265991.53</v>
      </c>
      <c r="F332" s="5">
        <v>159942.53</v>
      </c>
      <c r="G332" s="5">
        <v>1047</v>
      </c>
      <c r="H332" s="21">
        <f t="shared" si="4"/>
        <v>5.1489822640315115</v>
      </c>
      <c r="I332" s="5"/>
      <c r="J332" s="5"/>
      <c r="K332" s="5"/>
    </row>
    <row r="333" spans="1:11" ht="12.75">
      <c r="A333" s="40">
        <v>1612</v>
      </c>
      <c r="B333" s="4" t="s">
        <v>306</v>
      </c>
      <c r="C333" s="5">
        <v>108444.42</v>
      </c>
      <c r="D333" s="5">
        <v>101159</v>
      </c>
      <c r="E333" s="5">
        <v>105458.38</v>
      </c>
      <c r="F333" s="5">
        <v>4300.38</v>
      </c>
      <c r="G333" s="5">
        <v>997</v>
      </c>
      <c r="H333" s="21">
        <f t="shared" si="4"/>
        <v>4.250121096491666</v>
      </c>
      <c r="J333" s="5"/>
      <c r="K333" s="5"/>
    </row>
    <row r="334" spans="1:10" ht="12.75">
      <c r="A334" s="41">
        <v>1613</v>
      </c>
      <c r="B334" s="6" t="s">
        <v>307</v>
      </c>
      <c r="C334" s="7">
        <v>44936.86</v>
      </c>
      <c r="D334" s="7">
        <v>43153</v>
      </c>
      <c r="E334" s="7">
        <v>43295.47</v>
      </c>
      <c r="F334" s="7">
        <v>142.47</v>
      </c>
      <c r="G334" s="7">
        <v>138</v>
      </c>
      <c r="H334" s="22">
        <f t="shared" si="4"/>
        <v>0.3301508585729872</v>
      </c>
      <c r="I334" s="5"/>
      <c r="J334" s="5"/>
    </row>
    <row r="335" spans="1:11" ht="12.75">
      <c r="A335" s="40">
        <v>1617</v>
      </c>
      <c r="B335" s="4" t="s">
        <v>308</v>
      </c>
      <c r="C335" s="5">
        <v>130718.34</v>
      </c>
      <c r="D335" s="5">
        <v>125092</v>
      </c>
      <c r="E335" s="5">
        <v>129039.19</v>
      </c>
      <c r="F335" s="5">
        <v>3947.19</v>
      </c>
      <c r="G335" s="5">
        <v>975</v>
      </c>
      <c r="H335" s="21">
        <f t="shared" si="4"/>
        <v>3.1554296038115965</v>
      </c>
      <c r="J335" s="5"/>
      <c r="K335" s="5"/>
    </row>
    <row r="336" spans="1:12" ht="12.75">
      <c r="A336" s="40">
        <v>1620</v>
      </c>
      <c r="B336" s="4" t="s">
        <v>309</v>
      </c>
      <c r="C336" s="5">
        <v>119654.59</v>
      </c>
      <c r="D336" s="5">
        <v>115071</v>
      </c>
      <c r="E336" s="5">
        <v>120849.22</v>
      </c>
      <c r="F336" s="5">
        <v>5777.22</v>
      </c>
      <c r="G336" s="5">
        <v>1393</v>
      </c>
      <c r="H336" s="21">
        <f t="shared" si="4"/>
        <v>5.021438937699334</v>
      </c>
      <c r="J336" s="5"/>
      <c r="K336" s="5"/>
      <c r="L336" s="5"/>
    </row>
    <row r="337" spans="1:12" ht="12.75">
      <c r="A337" s="41">
        <v>1621</v>
      </c>
      <c r="B337" s="6" t="s">
        <v>310</v>
      </c>
      <c r="C337" s="7">
        <v>126441.23</v>
      </c>
      <c r="D337" s="7">
        <v>124713</v>
      </c>
      <c r="E337" s="7">
        <v>130501.6</v>
      </c>
      <c r="F337" s="7">
        <v>5788.6</v>
      </c>
      <c r="G337" s="7">
        <v>1131</v>
      </c>
      <c r="H337" s="22">
        <f t="shared" si="4"/>
        <v>4.641536968880555</v>
      </c>
      <c r="J337" s="5"/>
      <c r="K337" s="5"/>
      <c r="L337" s="5"/>
    </row>
    <row r="338" spans="1:12" ht="12.75">
      <c r="A338" s="40">
        <v>1622</v>
      </c>
      <c r="B338" s="4" t="s">
        <v>311</v>
      </c>
      <c r="C338" s="5">
        <v>65975.64</v>
      </c>
      <c r="D338" s="5">
        <v>62466</v>
      </c>
      <c r="E338" s="5">
        <v>63874.66</v>
      </c>
      <c r="F338" s="5">
        <v>1407.66</v>
      </c>
      <c r="G338" s="5">
        <v>779</v>
      </c>
      <c r="H338" s="21">
        <f t="shared" si="4"/>
        <v>2.2550827650241785</v>
      </c>
      <c r="J338" s="5"/>
      <c r="K338" s="5"/>
      <c r="L338" s="5"/>
    </row>
    <row r="339" spans="1:11" ht="12.75">
      <c r="A339" s="40">
        <v>1624</v>
      </c>
      <c r="B339" s="4" t="s">
        <v>312</v>
      </c>
      <c r="C339" s="5">
        <v>172583.54</v>
      </c>
      <c r="D339" s="5">
        <v>170021</v>
      </c>
      <c r="E339" s="5">
        <v>176878.36</v>
      </c>
      <c r="F339" s="5">
        <v>6856.36</v>
      </c>
      <c r="G339" s="5">
        <v>1074</v>
      </c>
      <c r="H339" s="21">
        <f t="shared" si="4"/>
        <v>4.0332429523411735</v>
      </c>
      <c r="J339" s="5"/>
      <c r="K339" s="5"/>
    </row>
    <row r="340" spans="1:12" ht="12.75">
      <c r="A340" s="41">
        <v>1627</v>
      </c>
      <c r="B340" s="6" t="s">
        <v>313</v>
      </c>
      <c r="C340" s="7">
        <v>125959.59</v>
      </c>
      <c r="D340" s="7">
        <v>125218</v>
      </c>
      <c r="E340" s="7">
        <v>130024.01</v>
      </c>
      <c r="F340" s="7">
        <v>4806.01</v>
      </c>
      <c r="G340" s="7">
        <v>1032</v>
      </c>
      <c r="H340" s="22">
        <f t="shared" si="4"/>
        <v>3.8381143286108985</v>
      </c>
      <c r="J340" s="5"/>
      <c r="K340" s="5"/>
      <c r="L340" s="5"/>
    </row>
    <row r="341" spans="1:11" ht="12.75">
      <c r="A341" s="40">
        <v>1630</v>
      </c>
      <c r="B341" s="4" t="s">
        <v>314</v>
      </c>
      <c r="C341" s="5">
        <v>100592.05</v>
      </c>
      <c r="D341" s="5">
        <v>95320</v>
      </c>
      <c r="E341" s="5">
        <v>98510.04</v>
      </c>
      <c r="F341" s="5">
        <v>3190.04</v>
      </c>
      <c r="G341" s="5">
        <v>956</v>
      </c>
      <c r="H341" s="21">
        <f t="shared" si="4"/>
        <v>3.3466638690725907</v>
      </c>
      <c r="J341" s="5"/>
      <c r="K341" s="5"/>
    </row>
    <row r="342" spans="1:12" ht="12.75">
      <c r="A342" s="40">
        <v>1632</v>
      </c>
      <c r="B342" s="4" t="s">
        <v>315</v>
      </c>
      <c r="C342" s="5">
        <v>47327.31</v>
      </c>
      <c r="D342" s="5">
        <v>45011</v>
      </c>
      <c r="E342" s="5">
        <v>45327.02</v>
      </c>
      <c r="F342" s="5">
        <v>316.02</v>
      </c>
      <c r="G342" s="5">
        <v>290</v>
      </c>
      <c r="H342" s="21">
        <f t="shared" si="4"/>
        <v>0.7020950434338201</v>
      </c>
      <c r="I342" s="5"/>
      <c r="J342" s="5"/>
      <c r="K342" s="5"/>
      <c r="L342" s="5"/>
    </row>
    <row r="343" spans="1:10" ht="12.75">
      <c r="A343" s="41">
        <v>1633</v>
      </c>
      <c r="B343" s="6" t="s">
        <v>316</v>
      </c>
      <c r="C343" s="7">
        <v>44569.15</v>
      </c>
      <c r="D343" s="7">
        <v>43058</v>
      </c>
      <c r="E343" s="7">
        <v>42190.54</v>
      </c>
      <c r="F343" s="7">
        <v>-867.46</v>
      </c>
      <c r="G343" s="7">
        <v>-791</v>
      </c>
      <c r="H343" s="22">
        <f t="shared" si="4"/>
        <v>-2.0146314273770245</v>
      </c>
      <c r="J343" s="5"/>
    </row>
    <row r="344" spans="1:11" ht="12.75">
      <c r="A344" s="40">
        <v>1634</v>
      </c>
      <c r="B344" s="4" t="s">
        <v>317</v>
      </c>
      <c r="C344" s="5">
        <v>161129.94</v>
      </c>
      <c r="D344" s="5">
        <v>154567</v>
      </c>
      <c r="E344" s="5">
        <v>162219.58</v>
      </c>
      <c r="F344" s="5">
        <v>7652.58</v>
      </c>
      <c r="G344" s="5">
        <v>1188</v>
      </c>
      <c r="H344" s="21">
        <f t="shared" si="4"/>
        <v>4.950979187019213</v>
      </c>
      <c r="J344" s="5"/>
      <c r="K344" s="5"/>
    </row>
    <row r="345" spans="1:11" ht="12.75">
      <c r="A345" s="40">
        <v>1635</v>
      </c>
      <c r="B345" s="4" t="s">
        <v>318</v>
      </c>
      <c r="C345" s="5">
        <v>85707.41</v>
      </c>
      <c r="D345" s="5">
        <v>83105</v>
      </c>
      <c r="E345" s="5">
        <v>85182.16</v>
      </c>
      <c r="F345" s="5">
        <v>2077.16</v>
      </c>
      <c r="G345" s="5">
        <v>781</v>
      </c>
      <c r="H345" s="21">
        <f t="shared" si="4"/>
        <v>2.4994404668792534</v>
      </c>
      <c r="J345" s="5"/>
      <c r="K345" s="5"/>
    </row>
    <row r="346" spans="1:11" ht="12.75">
      <c r="A346" s="41">
        <v>1636</v>
      </c>
      <c r="B346" s="6" t="s">
        <v>319</v>
      </c>
      <c r="C346" s="7">
        <v>115296.66</v>
      </c>
      <c r="D346" s="7">
        <v>112217</v>
      </c>
      <c r="E346" s="7">
        <v>117051.61</v>
      </c>
      <c r="F346" s="7">
        <v>4833.61</v>
      </c>
      <c r="G346" s="7">
        <v>1210</v>
      </c>
      <c r="H346" s="22">
        <f t="shared" si="4"/>
        <v>4.308268800627356</v>
      </c>
      <c r="J346" s="5"/>
      <c r="K346" s="5"/>
    </row>
    <row r="347" spans="1:11" ht="12.75">
      <c r="A347" s="40">
        <v>1638</v>
      </c>
      <c r="B347" s="4" t="s">
        <v>320</v>
      </c>
      <c r="C347" s="5">
        <v>251834.35</v>
      </c>
      <c r="D347" s="5">
        <v>237669</v>
      </c>
      <c r="E347" s="5">
        <v>248481.76</v>
      </c>
      <c r="F347" s="5">
        <v>10812.76</v>
      </c>
      <c r="G347" s="5">
        <v>1041</v>
      </c>
      <c r="H347" s="21">
        <f t="shared" si="4"/>
        <v>4.549503721562345</v>
      </c>
      <c r="J347" s="5"/>
      <c r="K347" s="5"/>
    </row>
    <row r="348" spans="1:12" ht="12.75">
      <c r="A348" s="40">
        <v>1640</v>
      </c>
      <c r="B348" s="4" t="s">
        <v>321</v>
      </c>
      <c r="C348" s="5">
        <v>153448.88</v>
      </c>
      <c r="D348" s="5">
        <v>146216</v>
      </c>
      <c r="E348" s="5">
        <v>152529</v>
      </c>
      <c r="F348" s="5">
        <v>6313</v>
      </c>
      <c r="G348" s="5">
        <v>1128</v>
      </c>
      <c r="H348" s="21">
        <f aca="true" t="shared" si="5" ref="H348:H411">(E348-D348)/D348*100</f>
        <v>4.317584942824315</v>
      </c>
      <c r="J348" s="5"/>
      <c r="K348" s="5"/>
      <c r="L348" s="5"/>
    </row>
    <row r="349" spans="1:10" ht="12.75">
      <c r="A349" s="41">
        <v>1644</v>
      </c>
      <c r="B349" s="6" t="s">
        <v>322</v>
      </c>
      <c r="C349" s="7">
        <v>72086.17</v>
      </c>
      <c r="D349" s="7">
        <v>69775</v>
      </c>
      <c r="E349" s="7">
        <v>70063.32</v>
      </c>
      <c r="F349" s="7">
        <v>288.32</v>
      </c>
      <c r="G349" s="7">
        <v>132</v>
      </c>
      <c r="H349" s="22">
        <f t="shared" si="5"/>
        <v>0.4132139018273121</v>
      </c>
      <c r="J349" s="5"/>
    </row>
    <row r="350" spans="1:11" ht="12.75">
      <c r="A350" s="40">
        <v>1648</v>
      </c>
      <c r="B350" s="4" t="s">
        <v>323</v>
      </c>
      <c r="C350" s="5">
        <v>161829.69</v>
      </c>
      <c r="D350" s="5">
        <v>159996</v>
      </c>
      <c r="E350" s="5">
        <v>165668.5</v>
      </c>
      <c r="F350" s="5">
        <v>5672.5</v>
      </c>
      <c r="G350" s="5">
        <v>974</v>
      </c>
      <c r="H350" s="21">
        <f t="shared" si="5"/>
        <v>3.545401135028375</v>
      </c>
      <c r="I350" s="5"/>
      <c r="J350" s="5"/>
      <c r="K350" s="5"/>
    </row>
    <row r="351" spans="1:11" ht="12.75">
      <c r="A351" s="40">
        <v>1653</v>
      </c>
      <c r="B351" s="4" t="s">
        <v>324</v>
      </c>
      <c r="C351" s="5">
        <v>321527.24</v>
      </c>
      <c r="D351" s="5">
        <v>306947</v>
      </c>
      <c r="E351" s="5">
        <v>319889.35</v>
      </c>
      <c r="F351" s="5">
        <v>12942.35</v>
      </c>
      <c r="G351" s="5">
        <v>953</v>
      </c>
      <c r="H351" s="21">
        <f t="shared" si="5"/>
        <v>4.216477111683768</v>
      </c>
      <c r="J351" s="5"/>
      <c r="K351" s="5"/>
    </row>
    <row r="352" spans="1:11" ht="12.75">
      <c r="A352" s="41">
        <v>1657</v>
      </c>
      <c r="B352" s="6" t="s">
        <v>325</v>
      </c>
      <c r="C352" s="7">
        <v>146631.81</v>
      </c>
      <c r="D352" s="7">
        <v>136516</v>
      </c>
      <c r="E352" s="7">
        <v>142775.29</v>
      </c>
      <c r="F352" s="7">
        <v>6259.29</v>
      </c>
      <c r="G352" s="7">
        <v>1043</v>
      </c>
      <c r="H352" s="22">
        <f t="shared" si="5"/>
        <v>4.585023000966926</v>
      </c>
      <c r="J352" s="5"/>
      <c r="K352" s="5"/>
    </row>
    <row r="353" spans="1:11" ht="12.75">
      <c r="A353" s="40">
        <v>1662</v>
      </c>
      <c r="B353" s="4" t="s">
        <v>326</v>
      </c>
      <c r="C353" s="5">
        <v>122297.9</v>
      </c>
      <c r="D353" s="5">
        <v>113554</v>
      </c>
      <c r="E353" s="5">
        <v>119049.74</v>
      </c>
      <c r="F353" s="5">
        <v>5494.74</v>
      </c>
      <c r="G353" s="5">
        <v>1059</v>
      </c>
      <c r="H353" s="21">
        <f t="shared" si="5"/>
        <v>4.839759057364783</v>
      </c>
      <c r="J353" s="5"/>
      <c r="K353" s="5"/>
    </row>
    <row r="354" spans="1:12" ht="12.75">
      <c r="A354" s="40">
        <v>1663</v>
      </c>
      <c r="B354" s="4" t="s">
        <v>327</v>
      </c>
      <c r="C354" s="5">
        <v>260851.39</v>
      </c>
      <c r="D354" s="5">
        <v>246085</v>
      </c>
      <c r="E354" s="5">
        <v>259754.4</v>
      </c>
      <c r="F354" s="5">
        <v>13669.4</v>
      </c>
      <c r="G354" s="5">
        <v>1165</v>
      </c>
      <c r="H354" s="21">
        <f t="shared" si="5"/>
        <v>5.5547473433976045</v>
      </c>
      <c r="J354" s="5"/>
      <c r="K354" s="19"/>
      <c r="L354" s="5"/>
    </row>
    <row r="355" spans="1:12" ht="12.75">
      <c r="A355" s="41">
        <v>1664</v>
      </c>
      <c r="B355" s="6" t="s">
        <v>328</v>
      </c>
      <c r="C355" s="7">
        <v>114982.42</v>
      </c>
      <c r="D355" s="7">
        <v>111409</v>
      </c>
      <c r="E355" s="7">
        <v>115567.12</v>
      </c>
      <c r="F355" s="7">
        <v>4158.12</v>
      </c>
      <c r="G355" s="7">
        <v>1047</v>
      </c>
      <c r="H355" s="22">
        <f t="shared" si="5"/>
        <v>3.732301699144589</v>
      </c>
      <c r="J355" s="19"/>
      <c r="K355" s="5"/>
      <c r="L355" s="19"/>
    </row>
    <row r="356" spans="1:13" ht="12.75">
      <c r="A356" s="43">
        <v>1665</v>
      </c>
      <c r="B356" s="12" t="s">
        <v>329</v>
      </c>
      <c r="C356" s="20">
        <v>39832.32</v>
      </c>
      <c r="D356" s="20">
        <v>38023</v>
      </c>
      <c r="E356" s="20">
        <v>37920.64</v>
      </c>
      <c r="F356" s="20">
        <v>-102.36</v>
      </c>
      <c r="G356" s="20">
        <v>-113</v>
      </c>
      <c r="H356" s="24">
        <f t="shared" si="5"/>
        <v>-0.26920548089314517</v>
      </c>
      <c r="J356" s="5"/>
      <c r="M356" s="18"/>
    </row>
    <row r="357" spans="1:60" s="16" customFormat="1" ht="13.5" thickBot="1">
      <c r="A357" s="42" t="s">
        <v>330</v>
      </c>
      <c r="B357" s="14"/>
      <c r="C357" s="11">
        <f>SUM(C332:C356)</f>
        <v>6478201.3100000005</v>
      </c>
      <c r="D357" s="11">
        <v>6072422</v>
      </c>
      <c r="E357" s="11">
        <f>SUM(E332:E356)</f>
        <v>6348092.49</v>
      </c>
      <c r="F357" s="11">
        <f>SUM(F332:F356)</f>
        <v>275678.49000000005</v>
      </c>
      <c r="G357" s="11">
        <v>1027.929996867869</v>
      </c>
      <c r="H357" s="23">
        <f t="shared" si="5"/>
        <v>4.53971232565853</v>
      </c>
      <c r="I357" s="4"/>
      <c r="J357" s="5"/>
      <c r="K357" s="5"/>
      <c r="L357" s="4"/>
      <c r="M357" s="4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</row>
    <row r="358" ht="12.75">
      <c r="A358" s="40"/>
    </row>
    <row r="359" spans="1:11" ht="12.75">
      <c r="A359" s="40">
        <v>1702</v>
      </c>
      <c r="B359" s="4" t="s">
        <v>331</v>
      </c>
      <c r="C359" s="5">
        <v>502367.13</v>
      </c>
      <c r="D359" s="5">
        <v>475744</v>
      </c>
      <c r="E359" s="5">
        <v>500158.68</v>
      </c>
      <c r="F359" s="5">
        <v>24414.68</v>
      </c>
      <c r="G359" s="5">
        <v>1196</v>
      </c>
      <c r="H359" s="21">
        <f t="shared" si="5"/>
        <v>5.131894464249679</v>
      </c>
      <c r="J359" s="5"/>
      <c r="K359" s="5"/>
    </row>
    <row r="360" spans="1:12" ht="12.75">
      <c r="A360" s="40">
        <v>1703</v>
      </c>
      <c r="B360" s="4" t="s">
        <v>332</v>
      </c>
      <c r="C360" s="5">
        <v>308938.5</v>
      </c>
      <c r="D360" s="5">
        <v>298165</v>
      </c>
      <c r="E360" s="5">
        <v>307845.52</v>
      </c>
      <c r="F360" s="5">
        <v>9680.52</v>
      </c>
      <c r="G360" s="5">
        <v>782</v>
      </c>
      <c r="H360" s="21">
        <f t="shared" si="5"/>
        <v>3.2466989753995334</v>
      </c>
      <c r="I360" s="5"/>
      <c r="J360" s="5"/>
      <c r="K360" s="5"/>
      <c r="L360" s="5"/>
    </row>
    <row r="361" spans="1:10" ht="12.75">
      <c r="A361" s="41">
        <v>1711</v>
      </c>
      <c r="B361" s="6" t="s">
        <v>333</v>
      </c>
      <c r="C361" s="7">
        <v>81178.61</v>
      </c>
      <c r="D361" s="7">
        <v>78979</v>
      </c>
      <c r="E361" s="7">
        <v>80599.06</v>
      </c>
      <c r="F361" s="7">
        <v>1619.06</v>
      </c>
      <c r="G361" s="7">
        <v>633</v>
      </c>
      <c r="H361" s="22">
        <f t="shared" si="5"/>
        <v>2.0512541308449053</v>
      </c>
      <c r="J361" s="5"/>
    </row>
    <row r="362" spans="1:12" ht="12.75">
      <c r="A362" s="40">
        <v>1714</v>
      </c>
      <c r="B362" s="4" t="s">
        <v>334</v>
      </c>
      <c r="C362" s="5">
        <v>442257.49</v>
      </c>
      <c r="D362" s="5">
        <v>421627</v>
      </c>
      <c r="E362" s="5">
        <v>442522.8</v>
      </c>
      <c r="F362" s="5">
        <v>20895.8</v>
      </c>
      <c r="G362" s="5">
        <v>1103</v>
      </c>
      <c r="H362" s="21">
        <f t="shared" si="5"/>
        <v>4.955991907539126</v>
      </c>
      <c r="J362" s="5"/>
      <c r="K362" s="5"/>
      <c r="L362" s="5"/>
    </row>
    <row r="363" spans="1:11" ht="12.75">
      <c r="A363" s="40">
        <v>1717</v>
      </c>
      <c r="B363" s="4" t="s">
        <v>335</v>
      </c>
      <c r="C363" s="5">
        <v>73765.72</v>
      </c>
      <c r="D363" s="5">
        <v>71891</v>
      </c>
      <c r="E363" s="5">
        <v>73872.09</v>
      </c>
      <c r="F363" s="5">
        <v>1981.09</v>
      </c>
      <c r="G363" s="5">
        <v>801</v>
      </c>
      <c r="H363" s="21">
        <f t="shared" si="5"/>
        <v>2.755685690837513</v>
      </c>
      <c r="J363" s="5"/>
      <c r="K363" s="5"/>
    </row>
    <row r="364" spans="1:11" ht="12.75">
      <c r="A364" s="41">
        <v>1718</v>
      </c>
      <c r="B364" s="6" t="s">
        <v>336</v>
      </c>
      <c r="C364" s="7">
        <v>103809.95</v>
      </c>
      <c r="D364" s="7">
        <v>100685</v>
      </c>
      <c r="E364" s="7">
        <v>103150.88</v>
      </c>
      <c r="F364" s="7">
        <v>2464.88</v>
      </c>
      <c r="G364" s="7">
        <v>702</v>
      </c>
      <c r="H364" s="22">
        <f t="shared" si="5"/>
        <v>2.4491036400655553</v>
      </c>
      <c r="J364" s="5"/>
      <c r="K364" s="5"/>
    </row>
    <row r="365" spans="1:11" ht="12.75">
      <c r="A365" s="40">
        <v>1719</v>
      </c>
      <c r="B365" s="4" t="s">
        <v>337</v>
      </c>
      <c r="C365" s="5">
        <v>423350.52</v>
      </c>
      <c r="D365" s="5">
        <v>403239</v>
      </c>
      <c r="E365" s="5">
        <v>427153.1</v>
      </c>
      <c r="F365" s="5">
        <v>23914.1</v>
      </c>
      <c r="G365" s="5">
        <v>1351</v>
      </c>
      <c r="H365" s="21">
        <f t="shared" si="5"/>
        <v>5.930502753949885</v>
      </c>
      <c r="J365" s="5"/>
      <c r="K365" s="5"/>
    </row>
    <row r="366" spans="1:11" ht="12.75">
      <c r="A366" s="40">
        <v>1721</v>
      </c>
      <c r="B366" s="4" t="s">
        <v>338</v>
      </c>
      <c r="C366" s="5">
        <v>338127.19</v>
      </c>
      <c r="D366" s="5">
        <v>323116</v>
      </c>
      <c r="E366" s="5">
        <v>332076.51</v>
      </c>
      <c r="F366" s="5">
        <v>8960.51</v>
      </c>
      <c r="G366" s="5">
        <v>654</v>
      </c>
      <c r="H366" s="21">
        <f t="shared" si="5"/>
        <v>2.7731557706829775</v>
      </c>
      <c r="J366" s="5"/>
      <c r="K366" s="5"/>
    </row>
    <row r="367" spans="1:10" ht="12.75">
      <c r="A367" s="41">
        <v>1723</v>
      </c>
      <c r="B367" s="6" t="s">
        <v>339</v>
      </c>
      <c r="C367" s="7">
        <v>36949.3</v>
      </c>
      <c r="D367" s="7">
        <v>35762</v>
      </c>
      <c r="E367" s="7">
        <v>34934.84</v>
      </c>
      <c r="F367" s="7">
        <v>-826.16</v>
      </c>
      <c r="G367" s="7">
        <v>-923</v>
      </c>
      <c r="H367" s="22">
        <f t="shared" si="5"/>
        <v>-2.312957888261293</v>
      </c>
      <c r="J367" s="5"/>
    </row>
    <row r="368" spans="1:11" ht="12.75">
      <c r="A368" s="40">
        <v>1724</v>
      </c>
      <c r="B368" s="4" t="s">
        <v>340</v>
      </c>
      <c r="C368" s="5">
        <v>90351.2</v>
      </c>
      <c r="D368" s="5">
        <v>88115</v>
      </c>
      <c r="E368" s="5">
        <v>89135.19</v>
      </c>
      <c r="F368" s="5">
        <v>1020.19</v>
      </c>
      <c r="G368" s="5">
        <v>381</v>
      </c>
      <c r="H368" s="21">
        <f t="shared" si="5"/>
        <v>1.1577937922033732</v>
      </c>
      <c r="J368" s="5"/>
      <c r="K368" s="5"/>
    </row>
    <row r="369" spans="1:10" ht="12.75">
      <c r="A369" s="40">
        <v>1725</v>
      </c>
      <c r="B369" s="4" t="s">
        <v>341</v>
      </c>
      <c r="C369" s="5">
        <v>62661.53</v>
      </c>
      <c r="D369" s="5">
        <v>61511</v>
      </c>
      <c r="E369" s="5">
        <v>61880.14</v>
      </c>
      <c r="F369" s="5">
        <v>369.14</v>
      </c>
      <c r="G369" s="5">
        <v>205</v>
      </c>
      <c r="H369" s="21">
        <f t="shared" si="5"/>
        <v>0.6001203036855187</v>
      </c>
      <c r="J369" s="5"/>
    </row>
    <row r="370" spans="1:11" ht="12.75">
      <c r="A370" s="41">
        <v>1729</v>
      </c>
      <c r="B370" s="6" t="s">
        <v>342</v>
      </c>
      <c r="C370" s="7">
        <v>154219.04</v>
      </c>
      <c r="D370" s="7">
        <v>148112</v>
      </c>
      <c r="E370" s="7">
        <v>152567.69</v>
      </c>
      <c r="F370" s="7">
        <v>4455.69</v>
      </c>
      <c r="G370" s="7">
        <v>759</v>
      </c>
      <c r="H370" s="22">
        <f t="shared" si="5"/>
        <v>3.0083247812466256</v>
      </c>
      <c r="J370" s="5"/>
      <c r="K370" s="5"/>
    </row>
    <row r="371" spans="1:10" ht="12.75">
      <c r="A371" s="40">
        <v>1736</v>
      </c>
      <c r="B371" s="4" t="s">
        <v>343</v>
      </c>
      <c r="C371" s="5">
        <v>71821.53</v>
      </c>
      <c r="D371" s="5">
        <v>69349</v>
      </c>
      <c r="E371" s="5">
        <v>69801.1</v>
      </c>
      <c r="F371" s="5">
        <v>451.1</v>
      </c>
      <c r="G371" s="5">
        <v>195</v>
      </c>
      <c r="H371" s="21">
        <f t="shared" si="5"/>
        <v>0.6519199988464228</v>
      </c>
      <c r="J371" s="5"/>
    </row>
    <row r="372" spans="1:12" ht="12.75">
      <c r="A372" s="40">
        <v>1738</v>
      </c>
      <c r="B372" s="4" t="s">
        <v>344</v>
      </c>
      <c r="C372" s="5">
        <v>60997.46</v>
      </c>
      <c r="D372" s="5">
        <v>57525</v>
      </c>
      <c r="E372" s="5">
        <v>58564.14</v>
      </c>
      <c r="F372" s="5">
        <v>1040.14</v>
      </c>
      <c r="G372" s="5">
        <v>670</v>
      </c>
      <c r="H372" s="21">
        <f t="shared" si="5"/>
        <v>1.8064146023468046</v>
      </c>
      <c r="I372" s="18"/>
      <c r="J372" s="5"/>
      <c r="K372" s="5"/>
      <c r="L372" s="5"/>
    </row>
    <row r="373" spans="1:12" ht="12.75">
      <c r="A373" s="41">
        <v>1739</v>
      </c>
      <c r="B373" s="6" t="s">
        <v>345</v>
      </c>
      <c r="C373" s="7">
        <v>27491.68</v>
      </c>
      <c r="D373" s="7">
        <v>25485</v>
      </c>
      <c r="E373" s="7">
        <v>25682.38</v>
      </c>
      <c r="F373" s="7">
        <v>197.38</v>
      </c>
      <c r="G373" s="7">
        <v>361</v>
      </c>
      <c r="H373" s="22">
        <f t="shared" si="5"/>
        <v>0.774494800863257</v>
      </c>
      <c r="J373" s="5"/>
      <c r="K373" s="5"/>
      <c r="L373" s="5"/>
    </row>
    <row r="374" spans="1:12" ht="12.75">
      <c r="A374" s="40">
        <v>1740</v>
      </c>
      <c r="B374" s="4" t="s">
        <v>346</v>
      </c>
      <c r="C374" s="5">
        <v>40913.27</v>
      </c>
      <c r="D374" s="5">
        <v>38145</v>
      </c>
      <c r="E374" s="5">
        <v>37401.12</v>
      </c>
      <c r="F374" s="5">
        <v>-743.88</v>
      </c>
      <c r="G374" s="5">
        <v>-770</v>
      </c>
      <c r="H374" s="21">
        <f t="shared" si="5"/>
        <v>-1.9501376327172562</v>
      </c>
      <c r="J374" s="5"/>
      <c r="K374" s="5"/>
      <c r="L374" s="5"/>
    </row>
    <row r="375" spans="1:12" ht="12.75">
      <c r="A375" s="40">
        <v>1742</v>
      </c>
      <c r="B375" s="4" t="s">
        <v>347</v>
      </c>
      <c r="C375" s="5">
        <v>82392.03</v>
      </c>
      <c r="D375" s="5">
        <v>80489</v>
      </c>
      <c r="E375" s="5">
        <v>81510.27</v>
      </c>
      <c r="F375" s="5">
        <v>1021.27</v>
      </c>
      <c r="G375" s="5">
        <v>404</v>
      </c>
      <c r="H375" s="21">
        <f t="shared" si="5"/>
        <v>1.268831765831361</v>
      </c>
      <c r="J375" s="5"/>
      <c r="K375" s="5"/>
      <c r="L375" s="5"/>
    </row>
    <row r="376" spans="1:12" ht="12.75">
      <c r="A376" s="41">
        <v>1743</v>
      </c>
      <c r="B376" s="6" t="s">
        <v>348</v>
      </c>
      <c r="C376" s="7">
        <v>49046.94</v>
      </c>
      <c r="D376" s="7">
        <v>46752</v>
      </c>
      <c r="E376" s="7">
        <v>46034.78</v>
      </c>
      <c r="F376" s="7">
        <v>-717.22</v>
      </c>
      <c r="G376" s="7">
        <v>-563</v>
      </c>
      <c r="H376" s="22">
        <f t="shared" si="5"/>
        <v>-1.534094798083507</v>
      </c>
      <c r="I376" s="5"/>
      <c r="J376" s="5"/>
      <c r="K376" s="5"/>
      <c r="L376" s="5"/>
    </row>
    <row r="377" spans="1:11" ht="12.75">
      <c r="A377" s="40">
        <v>1744</v>
      </c>
      <c r="B377" s="4" t="s">
        <v>349</v>
      </c>
      <c r="C377" s="5">
        <v>99835.42</v>
      </c>
      <c r="D377" s="5">
        <v>95946</v>
      </c>
      <c r="E377" s="5">
        <v>99116.16</v>
      </c>
      <c r="F377" s="5">
        <v>3170.16</v>
      </c>
      <c r="G377" s="5">
        <v>879</v>
      </c>
      <c r="H377" s="21">
        <f t="shared" si="5"/>
        <v>3.304108561065603</v>
      </c>
      <c r="J377" s="5"/>
      <c r="K377" s="5"/>
    </row>
    <row r="378" spans="1:12" ht="12.75">
      <c r="A378" s="40">
        <v>1748</v>
      </c>
      <c r="B378" s="4" t="s">
        <v>350</v>
      </c>
      <c r="C378" s="5">
        <v>36074.07</v>
      </c>
      <c r="D378" s="5">
        <v>34326</v>
      </c>
      <c r="E378" s="5">
        <v>34537.5</v>
      </c>
      <c r="F378" s="5">
        <v>211.5</v>
      </c>
      <c r="G378" s="5">
        <v>278</v>
      </c>
      <c r="H378" s="21">
        <f t="shared" si="5"/>
        <v>0.6161510225485055</v>
      </c>
      <c r="J378" s="5"/>
      <c r="L378" s="5"/>
    </row>
    <row r="379" spans="1:12" ht="12.75">
      <c r="A379" s="41">
        <v>1749</v>
      </c>
      <c r="B379" s="6" t="s">
        <v>351</v>
      </c>
      <c r="C379" s="7">
        <v>52031.74</v>
      </c>
      <c r="D379" s="7">
        <v>50863</v>
      </c>
      <c r="E379" s="7">
        <v>51060.88</v>
      </c>
      <c r="F379" s="7">
        <v>197.88</v>
      </c>
      <c r="G379" s="7">
        <v>159</v>
      </c>
      <c r="H379" s="22">
        <f t="shared" si="5"/>
        <v>0.3890450818866315</v>
      </c>
      <c r="J379" s="5"/>
      <c r="K379" s="5"/>
      <c r="L379" s="5"/>
    </row>
    <row r="380" spans="1:12" ht="12.75">
      <c r="A380" s="40">
        <v>1750</v>
      </c>
      <c r="B380" s="4" t="s">
        <v>352</v>
      </c>
      <c r="C380" s="5">
        <v>111398.81</v>
      </c>
      <c r="D380" s="5">
        <v>107386</v>
      </c>
      <c r="E380" s="5">
        <v>110352.3</v>
      </c>
      <c r="F380" s="5">
        <v>2966.3</v>
      </c>
      <c r="G380" s="5">
        <v>749</v>
      </c>
      <c r="H380" s="21">
        <f t="shared" si="5"/>
        <v>2.7622781368148575</v>
      </c>
      <c r="J380" s="5"/>
      <c r="K380" s="19"/>
      <c r="L380" s="5"/>
    </row>
    <row r="381" spans="1:12" ht="12.75">
      <c r="A381" s="40">
        <v>1751</v>
      </c>
      <c r="B381" s="4" t="s">
        <v>353</v>
      </c>
      <c r="C381" s="5">
        <v>153680.13</v>
      </c>
      <c r="D381" s="5">
        <v>149342</v>
      </c>
      <c r="E381" s="5">
        <v>151171.93</v>
      </c>
      <c r="F381" s="5">
        <v>1830.93</v>
      </c>
      <c r="G381" s="5">
        <v>347</v>
      </c>
      <c r="H381" s="21">
        <f t="shared" si="5"/>
        <v>1.2253284407601297</v>
      </c>
      <c r="J381" s="19"/>
      <c r="K381" s="5"/>
      <c r="L381" s="18"/>
    </row>
    <row r="382" spans="1:13" ht="12.75">
      <c r="A382" s="41">
        <v>1755</v>
      </c>
      <c r="B382" s="6" t="s">
        <v>354</v>
      </c>
      <c r="C382" s="7">
        <v>30056.3</v>
      </c>
      <c r="D382" s="7">
        <v>29004</v>
      </c>
      <c r="E382" s="7">
        <v>28969.6</v>
      </c>
      <c r="F382" s="7">
        <v>-34.4</v>
      </c>
      <c r="G382" s="7">
        <v>-51</v>
      </c>
      <c r="H382" s="22">
        <f t="shared" si="5"/>
        <v>-0.1186043304371861</v>
      </c>
      <c r="J382" s="5"/>
      <c r="M382" s="18"/>
    </row>
    <row r="383" spans="1:60" s="16" customFormat="1" ht="13.5" thickBot="1">
      <c r="A383" s="42" t="s">
        <v>355</v>
      </c>
      <c r="B383" s="14"/>
      <c r="C383" s="11">
        <f>SUM(C359:C382)</f>
        <v>3433715.559999999</v>
      </c>
      <c r="D383" s="11">
        <v>3291558</v>
      </c>
      <c r="E383" s="11">
        <f>SUM(E359:E382)</f>
        <v>3400098.6600000006</v>
      </c>
      <c r="F383" s="11">
        <f>SUM(F359:F382)</f>
        <v>108540.66</v>
      </c>
      <c r="G383" s="11">
        <v>850.5654729253193</v>
      </c>
      <c r="H383" s="23">
        <f t="shared" si="5"/>
        <v>3.2975466329319003</v>
      </c>
      <c r="I383" s="4"/>
      <c r="J383" s="5"/>
      <c r="K383" s="5"/>
      <c r="L383" s="4"/>
      <c r="M383" s="4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</row>
    <row r="384" ht="12.75">
      <c r="A384" s="40"/>
    </row>
    <row r="385" spans="1:11" ht="12.75">
      <c r="A385" s="40">
        <v>1804</v>
      </c>
      <c r="B385" s="4" t="s">
        <v>356</v>
      </c>
      <c r="C385" s="5">
        <v>951596.56</v>
      </c>
      <c r="D385" s="5">
        <v>907314</v>
      </c>
      <c r="E385" s="5">
        <v>960007.75</v>
      </c>
      <c r="F385" s="5">
        <v>52692.75</v>
      </c>
      <c r="G385" s="5">
        <v>1249</v>
      </c>
      <c r="H385" s="21">
        <f t="shared" si="5"/>
        <v>5.807664160367855</v>
      </c>
      <c r="J385" s="5"/>
      <c r="K385" s="5"/>
    </row>
    <row r="386" spans="1:11" ht="12.75">
      <c r="A386" s="40">
        <v>1805</v>
      </c>
      <c r="B386" s="4" t="s">
        <v>357</v>
      </c>
      <c r="C386" s="5">
        <v>464265.42</v>
      </c>
      <c r="D386" s="5">
        <v>437411</v>
      </c>
      <c r="E386" s="5">
        <v>459441.49</v>
      </c>
      <c r="F386" s="5">
        <v>22030.49</v>
      </c>
      <c r="G386" s="5">
        <v>1193</v>
      </c>
      <c r="H386" s="21">
        <f t="shared" si="5"/>
        <v>5.036565152682487</v>
      </c>
      <c r="J386" s="5"/>
      <c r="K386" s="5"/>
    </row>
    <row r="387" spans="1:10" ht="12.75">
      <c r="A387" s="41">
        <v>1811</v>
      </c>
      <c r="B387" s="6" t="s">
        <v>358</v>
      </c>
      <c r="C387" s="7">
        <v>70548.08</v>
      </c>
      <c r="D387" s="7">
        <v>69878</v>
      </c>
      <c r="E387" s="7">
        <v>71439.97</v>
      </c>
      <c r="F387" s="7">
        <v>1561.97</v>
      </c>
      <c r="G387" s="7">
        <v>857</v>
      </c>
      <c r="H387" s="22">
        <f t="shared" si="5"/>
        <v>2.235281490597901</v>
      </c>
      <c r="J387" s="5"/>
    </row>
    <row r="388" spans="1:11" ht="12.75">
      <c r="A388" s="40">
        <v>1812</v>
      </c>
      <c r="B388" s="4" t="s">
        <v>359</v>
      </c>
      <c r="C388" s="5">
        <v>72048.23</v>
      </c>
      <c r="D388" s="5">
        <v>69542</v>
      </c>
      <c r="E388" s="5">
        <v>71668.07</v>
      </c>
      <c r="F388" s="5">
        <v>2126.07</v>
      </c>
      <c r="G388" s="5">
        <v>1012</v>
      </c>
      <c r="H388" s="21">
        <f t="shared" si="5"/>
        <v>3.057245980846117</v>
      </c>
      <c r="J388" s="5"/>
      <c r="K388" s="5"/>
    </row>
    <row r="389" spans="1:12" ht="12.75">
      <c r="A389" s="40">
        <v>1813</v>
      </c>
      <c r="B389" s="4" t="s">
        <v>360</v>
      </c>
      <c r="C389" s="5">
        <v>214818.93</v>
      </c>
      <c r="D389" s="5">
        <v>210833</v>
      </c>
      <c r="E389" s="5">
        <v>219969.2</v>
      </c>
      <c r="F389" s="5">
        <v>9136.2</v>
      </c>
      <c r="G389" s="5">
        <v>1215</v>
      </c>
      <c r="H389" s="21">
        <f t="shared" si="5"/>
        <v>4.333382345268536</v>
      </c>
      <c r="J389" s="5"/>
      <c r="K389" s="5"/>
      <c r="L389" s="5"/>
    </row>
    <row r="390" spans="1:10" ht="12.75">
      <c r="A390" s="41">
        <v>1815</v>
      </c>
      <c r="B390" s="6" t="s">
        <v>361</v>
      </c>
      <c r="C390" s="7">
        <v>54746.57</v>
      </c>
      <c r="D390" s="7">
        <v>53583</v>
      </c>
      <c r="E390" s="7">
        <v>53490.62</v>
      </c>
      <c r="F390" s="7">
        <v>-92.38</v>
      </c>
      <c r="G390" s="7">
        <v>-66</v>
      </c>
      <c r="H390" s="22">
        <f t="shared" si="5"/>
        <v>-0.17240542709440937</v>
      </c>
      <c r="J390" s="5"/>
    </row>
    <row r="391" spans="1:12" ht="12.75">
      <c r="A391" s="40">
        <v>1816</v>
      </c>
      <c r="B391" s="4" t="s">
        <v>362</v>
      </c>
      <c r="C391" s="5">
        <v>28756.17</v>
      </c>
      <c r="D391" s="5">
        <v>28036</v>
      </c>
      <c r="E391" s="5">
        <v>27215.91</v>
      </c>
      <c r="F391" s="5">
        <v>-820.09</v>
      </c>
      <c r="G391" s="5">
        <v>-1524</v>
      </c>
      <c r="H391" s="21">
        <f t="shared" si="5"/>
        <v>-2.925131973177344</v>
      </c>
      <c r="J391" s="5"/>
      <c r="L391" s="5"/>
    </row>
    <row r="392" spans="1:10" ht="12.75">
      <c r="A392" s="40">
        <v>1818</v>
      </c>
      <c r="B392" s="4" t="s">
        <v>271</v>
      </c>
      <c r="C392" s="5">
        <v>66490.25</v>
      </c>
      <c r="D392" s="5">
        <v>63279</v>
      </c>
      <c r="E392" s="5">
        <v>63756.09</v>
      </c>
      <c r="F392" s="5">
        <v>477.09</v>
      </c>
      <c r="G392" s="5">
        <v>266</v>
      </c>
      <c r="H392" s="21">
        <f t="shared" si="5"/>
        <v>0.7539468069975767</v>
      </c>
      <c r="J392" s="5"/>
    </row>
    <row r="393" spans="1:11" ht="12.75">
      <c r="A393" s="41">
        <v>1820</v>
      </c>
      <c r="B393" s="6" t="s">
        <v>363</v>
      </c>
      <c r="C393" s="7">
        <v>198032.93</v>
      </c>
      <c r="D393" s="7">
        <v>192630</v>
      </c>
      <c r="E393" s="7">
        <v>199641.77</v>
      </c>
      <c r="F393" s="7">
        <v>7011.77</v>
      </c>
      <c r="G393" s="7">
        <v>942</v>
      </c>
      <c r="H393" s="22">
        <f t="shared" si="5"/>
        <v>3.6400197269376466</v>
      </c>
      <c r="J393" s="5"/>
      <c r="K393" s="5"/>
    </row>
    <row r="394" spans="1:10" ht="12.75">
      <c r="A394" s="40">
        <v>1822</v>
      </c>
      <c r="B394" s="4" t="s">
        <v>364</v>
      </c>
      <c r="C394" s="5">
        <v>75451.78</v>
      </c>
      <c r="D394" s="5">
        <v>73525</v>
      </c>
      <c r="E394" s="5">
        <v>75466.36</v>
      </c>
      <c r="F394" s="5">
        <v>1941.36</v>
      </c>
      <c r="G394" s="5">
        <v>877</v>
      </c>
      <c r="H394" s="21">
        <f t="shared" si="5"/>
        <v>2.6404080244814696</v>
      </c>
      <c r="J394" s="5"/>
    </row>
    <row r="395" spans="1:11" ht="12.75">
      <c r="A395" s="40">
        <v>1824</v>
      </c>
      <c r="B395" s="4" t="s">
        <v>365</v>
      </c>
      <c r="C395" s="5">
        <v>347450.36</v>
      </c>
      <c r="D395" s="5">
        <v>340297</v>
      </c>
      <c r="E395" s="5">
        <v>353714.12</v>
      </c>
      <c r="F395" s="5">
        <v>13417.12</v>
      </c>
      <c r="G395" s="5">
        <v>997</v>
      </c>
      <c r="H395" s="21">
        <f t="shared" si="5"/>
        <v>3.942767641207532</v>
      </c>
      <c r="J395" s="5"/>
      <c r="K395" s="5"/>
    </row>
    <row r="396" spans="1:10" ht="12.75">
      <c r="A396" s="41">
        <v>1825</v>
      </c>
      <c r="B396" s="6" t="s">
        <v>366</v>
      </c>
      <c r="C396" s="7">
        <v>57200.58</v>
      </c>
      <c r="D396" s="7">
        <v>55492</v>
      </c>
      <c r="E396" s="7">
        <v>55098.19</v>
      </c>
      <c r="F396" s="7">
        <v>-393.81</v>
      </c>
      <c r="G396" s="7">
        <v>-255</v>
      </c>
      <c r="H396" s="22">
        <f t="shared" si="5"/>
        <v>-0.7096698623224927</v>
      </c>
      <c r="J396" s="5"/>
    </row>
    <row r="397" spans="1:10" ht="12.75">
      <c r="A397" s="40">
        <v>1826</v>
      </c>
      <c r="B397" s="4" t="s">
        <v>367</v>
      </c>
      <c r="C397" s="5">
        <v>57081.14</v>
      </c>
      <c r="D397" s="5">
        <v>56125</v>
      </c>
      <c r="E397" s="5">
        <v>56289.7</v>
      </c>
      <c r="F397" s="5">
        <v>164.7</v>
      </c>
      <c r="G397" s="5">
        <v>105</v>
      </c>
      <c r="H397" s="21">
        <f t="shared" si="5"/>
        <v>0.2934521158129124</v>
      </c>
      <c r="J397" s="5"/>
    </row>
    <row r="398" spans="1:12" ht="12.75">
      <c r="A398" s="40">
        <v>1827</v>
      </c>
      <c r="B398" s="4" t="s">
        <v>368</v>
      </c>
      <c r="C398" s="5">
        <v>60200.33</v>
      </c>
      <c r="D398" s="5">
        <v>58202</v>
      </c>
      <c r="E398" s="5">
        <v>59832.14</v>
      </c>
      <c r="F398" s="5">
        <v>1630.14</v>
      </c>
      <c r="G398" s="5">
        <v>1058</v>
      </c>
      <c r="H398" s="21">
        <f t="shared" si="5"/>
        <v>2.8008315865434166</v>
      </c>
      <c r="J398" s="5"/>
      <c r="K398" s="5"/>
      <c r="L398" s="5"/>
    </row>
    <row r="399" spans="1:10" ht="12.75">
      <c r="A399" s="41">
        <v>1828</v>
      </c>
      <c r="B399" s="6" t="s">
        <v>369</v>
      </c>
      <c r="C399" s="7">
        <v>65642.44</v>
      </c>
      <c r="D399" s="7">
        <v>65087</v>
      </c>
      <c r="E399" s="7">
        <v>65142.44</v>
      </c>
      <c r="F399" s="7">
        <v>55.44</v>
      </c>
      <c r="G399" s="7">
        <v>30</v>
      </c>
      <c r="H399" s="22">
        <f t="shared" si="5"/>
        <v>0.08517829981409857</v>
      </c>
      <c r="I399" s="18"/>
      <c r="J399" s="5"/>
    </row>
    <row r="400" spans="1:11" ht="12.75">
      <c r="A400" s="40">
        <v>1832</v>
      </c>
      <c r="B400" s="4" t="s">
        <v>370</v>
      </c>
      <c r="C400" s="5">
        <v>135421.73</v>
      </c>
      <c r="D400" s="5">
        <v>133337</v>
      </c>
      <c r="E400" s="5">
        <v>138894.23</v>
      </c>
      <c r="F400" s="5">
        <v>5557.23</v>
      </c>
      <c r="G400" s="5">
        <v>1221</v>
      </c>
      <c r="H400" s="21">
        <f t="shared" si="5"/>
        <v>4.167807885283162</v>
      </c>
      <c r="I400" s="5"/>
      <c r="J400" s="5"/>
      <c r="K400" s="5"/>
    </row>
    <row r="401" spans="1:12" ht="12.75">
      <c r="A401" s="40">
        <v>1833</v>
      </c>
      <c r="B401" s="4" t="s">
        <v>371</v>
      </c>
      <c r="C401" s="5">
        <v>623961.51</v>
      </c>
      <c r="D401" s="5">
        <v>598590</v>
      </c>
      <c r="E401" s="5">
        <v>624291.36</v>
      </c>
      <c r="F401" s="5">
        <v>25701.36</v>
      </c>
      <c r="G401" s="5">
        <v>1015</v>
      </c>
      <c r="H401" s="21">
        <f t="shared" si="5"/>
        <v>4.2936500776825515</v>
      </c>
      <c r="J401" s="5"/>
      <c r="K401" s="5"/>
      <c r="L401" s="5"/>
    </row>
    <row r="402" spans="1:12" ht="12.75">
      <c r="A402" s="41">
        <v>1834</v>
      </c>
      <c r="B402" s="6" t="s">
        <v>372</v>
      </c>
      <c r="C402" s="7">
        <v>84769.34</v>
      </c>
      <c r="D402" s="7">
        <v>83624</v>
      </c>
      <c r="E402" s="7">
        <v>83358.75</v>
      </c>
      <c r="F402" s="7">
        <v>-265.25</v>
      </c>
      <c r="G402" s="7">
        <v>-132</v>
      </c>
      <c r="H402" s="22">
        <f t="shared" si="5"/>
        <v>-0.31719362862336176</v>
      </c>
      <c r="J402" s="5"/>
      <c r="K402" s="5"/>
      <c r="L402" s="5"/>
    </row>
    <row r="403" spans="1:12" ht="12.75">
      <c r="A403" s="40">
        <v>1835</v>
      </c>
      <c r="B403" s="4" t="s">
        <v>373</v>
      </c>
      <c r="C403" s="5">
        <v>25947.99</v>
      </c>
      <c r="D403" s="5">
        <v>28116</v>
      </c>
      <c r="E403" s="5">
        <v>28660.41</v>
      </c>
      <c r="F403" s="5">
        <v>544.41</v>
      </c>
      <c r="G403" s="5">
        <v>1173</v>
      </c>
      <c r="H403" s="21">
        <f t="shared" si="5"/>
        <v>1.9362996158770802</v>
      </c>
      <c r="J403" s="5"/>
      <c r="L403" s="5"/>
    </row>
    <row r="404" spans="1:10" ht="12.75">
      <c r="A404" s="40">
        <v>1836</v>
      </c>
      <c r="B404" s="4" t="s">
        <v>374</v>
      </c>
      <c r="C404" s="5">
        <v>66555.91</v>
      </c>
      <c r="D404" s="5">
        <v>66947</v>
      </c>
      <c r="E404" s="5">
        <v>66166.76</v>
      </c>
      <c r="F404" s="5">
        <v>-780.24</v>
      </c>
      <c r="G404" s="5">
        <v>-534</v>
      </c>
      <c r="H404" s="21">
        <f t="shared" si="5"/>
        <v>-1.1654592438794946</v>
      </c>
      <c r="I404" s="5"/>
      <c r="J404" s="5"/>
    </row>
    <row r="405" spans="1:11" ht="12.75">
      <c r="A405" s="41">
        <v>1837</v>
      </c>
      <c r="B405" s="6" t="s">
        <v>375</v>
      </c>
      <c r="C405" s="7">
        <v>200102.41</v>
      </c>
      <c r="D405" s="7">
        <v>193898</v>
      </c>
      <c r="E405" s="7">
        <v>200148.21</v>
      </c>
      <c r="F405" s="7">
        <v>6250.21</v>
      </c>
      <c r="G405" s="7">
        <v>913</v>
      </c>
      <c r="H405" s="22">
        <f t="shared" si="5"/>
        <v>3.2234525369008407</v>
      </c>
      <c r="J405" s="5"/>
      <c r="K405" s="5"/>
    </row>
    <row r="406" spans="1:12" ht="12.75">
      <c r="A406" s="40">
        <v>1838</v>
      </c>
      <c r="B406" s="4" t="s">
        <v>376</v>
      </c>
      <c r="C406" s="5">
        <v>87677.62</v>
      </c>
      <c r="D406" s="5">
        <v>84705</v>
      </c>
      <c r="E406" s="5">
        <v>85001.49</v>
      </c>
      <c r="F406" s="5">
        <v>296.49</v>
      </c>
      <c r="G406" s="5">
        <v>134</v>
      </c>
      <c r="H406" s="21">
        <f t="shared" si="5"/>
        <v>0.3500265627767018</v>
      </c>
      <c r="J406" s="5"/>
      <c r="K406" s="5"/>
      <c r="L406" s="5"/>
    </row>
    <row r="407" spans="1:10" ht="12.75">
      <c r="A407" s="40">
        <v>1839</v>
      </c>
      <c r="B407" s="4" t="s">
        <v>377</v>
      </c>
      <c r="C407" s="5">
        <v>46761.29</v>
      </c>
      <c r="D407" s="5">
        <v>45795</v>
      </c>
      <c r="E407" s="5">
        <v>46121.23</v>
      </c>
      <c r="F407" s="5">
        <v>326.23</v>
      </c>
      <c r="G407" s="5">
        <v>267</v>
      </c>
      <c r="H407" s="21">
        <f t="shared" si="5"/>
        <v>0.7123703461076607</v>
      </c>
      <c r="J407" s="5"/>
    </row>
    <row r="408" spans="1:11" ht="12.75">
      <c r="A408" s="41">
        <v>1840</v>
      </c>
      <c r="B408" s="6" t="s">
        <v>378</v>
      </c>
      <c r="C408" s="7">
        <v>150551.22</v>
      </c>
      <c r="D408" s="7">
        <v>147324</v>
      </c>
      <c r="E408" s="7">
        <v>143604.74</v>
      </c>
      <c r="F408" s="7">
        <v>-3719.26</v>
      </c>
      <c r="G408" s="7">
        <v>-769</v>
      </c>
      <c r="H408" s="22">
        <f t="shared" si="5"/>
        <v>-2.5245445412831646</v>
      </c>
      <c r="J408" s="5"/>
      <c r="K408" s="5"/>
    </row>
    <row r="409" spans="1:11" ht="12.75">
      <c r="A409" s="40">
        <v>1841</v>
      </c>
      <c r="B409" s="4" t="s">
        <v>379</v>
      </c>
      <c r="C409" s="5">
        <v>246674.12</v>
      </c>
      <c r="D409" s="5">
        <v>238785</v>
      </c>
      <c r="E409" s="5">
        <v>243546.61</v>
      </c>
      <c r="F409" s="5">
        <v>4761.61</v>
      </c>
      <c r="G409" s="5">
        <v>500</v>
      </c>
      <c r="H409" s="21">
        <f t="shared" si="5"/>
        <v>1.9940992943442786</v>
      </c>
      <c r="J409" s="5"/>
      <c r="K409" s="5"/>
    </row>
    <row r="410" spans="1:10" ht="12.75">
      <c r="A410" s="40">
        <v>1842</v>
      </c>
      <c r="B410" s="4" t="s">
        <v>380</v>
      </c>
      <c r="C410" s="5">
        <v>49516.04</v>
      </c>
      <c r="D410" s="5">
        <v>48362</v>
      </c>
      <c r="E410" s="5">
        <v>47172.72</v>
      </c>
      <c r="F410" s="5">
        <v>-1189.28</v>
      </c>
      <c r="G410" s="5">
        <v>-1121</v>
      </c>
      <c r="H410" s="21">
        <f t="shared" si="5"/>
        <v>-2.4591207973202076</v>
      </c>
      <c r="J410" s="5"/>
    </row>
    <row r="411" spans="1:10" ht="12.75">
      <c r="A411" s="41">
        <v>1845</v>
      </c>
      <c r="B411" s="6" t="s">
        <v>381</v>
      </c>
      <c r="C411" s="7">
        <v>78877.45</v>
      </c>
      <c r="D411" s="7">
        <v>76542</v>
      </c>
      <c r="E411" s="7">
        <v>77865.74</v>
      </c>
      <c r="F411" s="7">
        <v>1323.74</v>
      </c>
      <c r="G411" s="7">
        <v>594</v>
      </c>
      <c r="H411" s="22">
        <f t="shared" si="5"/>
        <v>1.7294295942097218</v>
      </c>
      <c r="J411" s="5"/>
    </row>
    <row r="412" spans="1:10" ht="12.75">
      <c r="A412" s="40">
        <v>1848</v>
      </c>
      <c r="B412" s="4" t="s">
        <v>382</v>
      </c>
      <c r="C412" s="5">
        <v>101888.55</v>
      </c>
      <c r="D412" s="5">
        <v>98993</v>
      </c>
      <c r="E412" s="5">
        <v>100787.71</v>
      </c>
      <c r="F412" s="5">
        <v>1794.71</v>
      </c>
      <c r="G412" s="5">
        <v>624</v>
      </c>
      <c r="H412" s="21">
        <f aca="true" t="shared" si="6" ref="H412:H475">(E412-D412)/D412*100</f>
        <v>1.812966573394085</v>
      </c>
      <c r="J412" s="5"/>
    </row>
    <row r="413" spans="1:12" ht="12.75">
      <c r="A413" s="40">
        <v>1849</v>
      </c>
      <c r="B413" s="4" t="s">
        <v>383</v>
      </c>
      <c r="C413" s="5">
        <v>76240.23</v>
      </c>
      <c r="D413" s="5">
        <v>73998</v>
      </c>
      <c r="E413" s="5">
        <v>76093.69</v>
      </c>
      <c r="F413" s="5">
        <v>2095.69</v>
      </c>
      <c r="G413" s="5">
        <v>1088</v>
      </c>
      <c r="H413" s="21">
        <f t="shared" si="6"/>
        <v>2.8320900564880165</v>
      </c>
      <c r="J413" s="5"/>
      <c r="K413" s="5"/>
      <c r="L413" s="5"/>
    </row>
    <row r="414" spans="1:12" ht="12.75">
      <c r="A414" s="41">
        <v>1850</v>
      </c>
      <c r="B414" s="6" t="s">
        <v>384</v>
      </c>
      <c r="C414" s="7">
        <v>85490.32</v>
      </c>
      <c r="D414" s="7">
        <v>83944</v>
      </c>
      <c r="E414" s="7">
        <v>82449.34</v>
      </c>
      <c r="F414" s="7">
        <v>-1493.66</v>
      </c>
      <c r="G414" s="7">
        <v>-667</v>
      </c>
      <c r="H414" s="22">
        <f t="shared" si="6"/>
        <v>-1.7805441723053503</v>
      </c>
      <c r="J414" s="5"/>
      <c r="K414" s="5"/>
      <c r="L414" s="5"/>
    </row>
    <row r="415" spans="1:11" ht="12.75">
      <c r="A415" s="40">
        <v>1851</v>
      </c>
      <c r="B415" s="4" t="s">
        <v>385</v>
      </c>
      <c r="C415" s="5">
        <v>78581.57</v>
      </c>
      <c r="D415" s="5">
        <v>76044</v>
      </c>
      <c r="E415" s="5">
        <v>78111.94</v>
      </c>
      <c r="F415" s="5">
        <v>2067.94</v>
      </c>
      <c r="G415" s="5">
        <v>868</v>
      </c>
      <c r="H415" s="21">
        <f t="shared" si="6"/>
        <v>2.719399295144919</v>
      </c>
      <c r="J415" s="5"/>
      <c r="K415" s="5"/>
    </row>
    <row r="416" spans="1:12" ht="12.75">
      <c r="A416" s="40">
        <v>1852</v>
      </c>
      <c r="B416" s="4" t="s">
        <v>386</v>
      </c>
      <c r="C416" s="5">
        <v>55783.18</v>
      </c>
      <c r="D416" s="5">
        <v>54274</v>
      </c>
      <c r="E416" s="5">
        <v>54881.99</v>
      </c>
      <c r="F416" s="5">
        <v>607.99</v>
      </c>
      <c r="G416" s="5">
        <v>421</v>
      </c>
      <c r="H416" s="21">
        <f t="shared" si="6"/>
        <v>1.1202233113461288</v>
      </c>
      <c r="J416" s="5"/>
      <c r="K416" s="5"/>
      <c r="L416" s="5"/>
    </row>
    <row r="417" spans="1:10" ht="12.75">
      <c r="A417" s="41">
        <v>1853</v>
      </c>
      <c r="B417" s="6" t="s">
        <v>387</v>
      </c>
      <c r="C417" s="7">
        <v>55433.49</v>
      </c>
      <c r="D417" s="7">
        <v>53784</v>
      </c>
      <c r="E417" s="7">
        <v>55458.93</v>
      </c>
      <c r="F417" s="7">
        <v>1674.93</v>
      </c>
      <c r="G417" s="7">
        <v>1121</v>
      </c>
      <c r="H417" s="22">
        <f t="shared" si="6"/>
        <v>3.114178937974119</v>
      </c>
      <c r="J417" s="5"/>
    </row>
    <row r="418" spans="1:10" ht="12.75">
      <c r="A418" s="40">
        <v>1854</v>
      </c>
      <c r="B418" s="4" t="s">
        <v>388</v>
      </c>
      <c r="C418" s="5">
        <v>90041.53</v>
      </c>
      <c r="D418" s="5">
        <v>87172</v>
      </c>
      <c r="E418" s="5">
        <v>89342.21</v>
      </c>
      <c r="F418" s="5">
        <v>2170.21</v>
      </c>
      <c r="G418" s="5">
        <v>810</v>
      </c>
      <c r="H418" s="21">
        <f t="shared" si="6"/>
        <v>2.4895723397421263</v>
      </c>
      <c r="J418" s="5"/>
    </row>
    <row r="419" spans="1:12" ht="12.75">
      <c r="A419" s="40">
        <v>1856</v>
      </c>
      <c r="B419" s="4" t="s">
        <v>389</v>
      </c>
      <c r="C419" s="5">
        <v>29412.25</v>
      </c>
      <c r="D419" s="5">
        <v>28682</v>
      </c>
      <c r="E419" s="5">
        <v>28190.86</v>
      </c>
      <c r="F419" s="5">
        <v>-491.14</v>
      </c>
      <c r="G419" s="5">
        <v>-766</v>
      </c>
      <c r="H419" s="21">
        <f t="shared" si="6"/>
        <v>-1.712363154591728</v>
      </c>
      <c r="J419" s="5"/>
      <c r="K419" s="5"/>
      <c r="L419" s="5"/>
    </row>
    <row r="420" spans="1:10" ht="12.75">
      <c r="A420" s="41">
        <v>1857</v>
      </c>
      <c r="B420" s="6" t="s">
        <v>390</v>
      </c>
      <c r="C420" s="7">
        <v>32972.74</v>
      </c>
      <c r="D420" s="7">
        <v>31899</v>
      </c>
      <c r="E420" s="7">
        <v>32075.7</v>
      </c>
      <c r="F420" s="7">
        <v>175.7</v>
      </c>
      <c r="G420" s="7">
        <v>228</v>
      </c>
      <c r="H420" s="22">
        <f t="shared" si="6"/>
        <v>0.5539358600583113</v>
      </c>
      <c r="I420" s="5"/>
      <c r="J420" s="5"/>
    </row>
    <row r="421" spans="1:10" ht="12.75">
      <c r="A421" s="40">
        <v>1859</v>
      </c>
      <c r="B421" s="4" t="s">
        <v>391</v>
      </c>
      <c r="C421" s="5">
        <v>56735.83</v>
      </c>
      <c r="D421" s="5">
        <v>55459</v>
      </c>
      <c r="E421" s="5">
        <v>55609.86</v>
      </c>
      <c r="F421" s="5">
        <v>150.86</v>
      </c>
      <c r="G421" s="5">
        <v>99</v>
      </c>
      <c r="H421" s="21">
        <f t="shared" si="6"/>
        <v>0.27202077210191417</v>
      </c>
      <c r="J421" s="5"/>
    </row>
    <row r="422" spans="1:11" ht="12.75">
      <c r="A422" s="40">
        <v>1860</v>
      </c>
      <c r="B422" s="4" t="s">
        <v>392</v>
      </c>
      <c r="C422" s="5">
        <v>298076.27</v>
      </c>
      <c r="D422" s="5">
        <v>288925</v>
      </c>
      <c r="E422" s="5">
        <v>298078.26</v>
      </c>
      <c r="F422" s="5">
        <v>9153.26</v>
      </c>
      <c r="G422" s="5">
        <v>851</v>
      </c>
      <c r="H422" s="21">
        <f t="shared" si="6"/>
        <v>3.1680401488275534</v>
      </c>
      <c r="I422" s="27"/>
      <c r="J422" s="5"/>
      <c r="K422" s="5"/>
    </row>
    <row r="423" spans="1:11" ht="12.75">
      <c r="A423" s="41">
        <v>1865</v>
      </c>
      <c r="B423" s="6" t="s">
        <v>393</v>
      </c>
      <c r="C423" s="7">
        <v>247491.37</v>
      </c>
      <c r="D423" s="7">
        <v>241329</v>
      </c>
      <c r="E423" s="7">
        <v>248798.33</v>
      </c>
      <c r="F423" s="7">
        <v>7470.33</v>
      </c>
      <c r="G423" s="7">
        <v>827</v>
      </c>
      <c r="H423" s="22">
        <f t="shared" si="6"/>
        <v>3.095081817767441</v>
      </c>
      <c r="I423" s="5"/>
      <c r="J423" s="5"/>
      <c r="K423" s="5"/>
    </row>
    <row r="424" spans="1:11" ht="12.75">
      <c r="A424" s="40">
        <v>1866</v>
      </c>
      <c r="B424" s="4" t="s">
        <v>394</v>
      </c>
      <c r="C424" s="5">
        <v>224773.86</v>
      </c>
      <c r="D424" s="5">
        <v>219365</v>
      </c>
      <c r="E424" s="5">
        <v>225878.86</v>
      </c>
      <c r="F424" s="5">
        <v>6513.86</v>
      </c>
      <c r="G424" s="5">
        <v>809</v>
      </c>
      <c r="H424" s="21">
        <f t="shared" si="6"/>
        <v>2.969416269687501</v>
      </c>
      <c r="J424" s="5"/>
      <c r="K424" s="5"/>
    </row>
    <row r="425" spans="1:11" ht="12.75">
      <c r="A425" s="40">
        <v>1867</v>
      </c>
      <c r="B425" s="4" t="s">
        <v>136</v>
      </c>
      <c r="C425" s="5">
        <v>104870.83</v>
      </c>
      <c r="D425" s="5">
        <v>101975</v>
      </c>
      <c r="E425" s="5">
        <v>105136.39</v>
      </c>
      <c r="F425" s="5">
        <v>3161.39</v>
      </c>
      <c r="G425" s="5">
        <v>1020</v>
      </c>
      <c r="H425" s="21">
        <f t="shared" si="6"/>
        <v>3.100161804363814</v>
      </c>
      <c r="J425" s="5"/>
      <c r="K425" s="5"/>
    </row>
    <row r="426" spans="1:12" ht="12.75">
      <c r="A426" s="41">
        <v>1868</v>
      </c>
      <c r="B426" s="6" t="s">
        <v>395</v>
      </c>
      <c r="C426" s="7">
        <v>137053.31</v>
      </c>
      <c r="D426" s="7">
        <v>130258</v>
      </c>
      <c r="E426" s="7">
        <v>133507.34</v>
      </c>
      <c r="F426" s="7">
        <v>3249.34</v>
      </c>
      <c r="G426" s="7">
        <v>697</v>
      </c>
      <c r="H426" s="22">
        <f t="shared" si="6"/>
        <v>2.494541602051311</v>
      </c>
      <c r="J426" s="5"/>
      <c r="K426" s="5"/>
      <c r="L426" s="5"/>
    </row>
    <row r="427" spans="1:11" ht="12.75">
      <c r="A427" s="40">
        <v>1870</v>
      </c>
      <c r="B427" s="4" t="s">
        <v>396</v>
      </c>
      <c r="C427" s="5">
        <v>257557.61</v>
      </c>
      <c r="D427" s="5">
        <v>247719</v>
      </c>
      <c r="E427" s="5">
        <v>257552.92</v>
      </c>
      <c r="F427" s="5">
        <v>9833.92</v>
      </c>
      <c r="G427" s="5">
        <v>1038</v>
      </c>
      <c r="H427" s="21">
        <f t="shared" si="6"/>
        <v>3.9697883488953263</v>
      </c>
      <c r="J427" s="5"/>
      <c r="K427" s="19"/>
    </row>
    <row r="428" spans="1:12" ht="12.75">
      <c r="A428" s="40">
        <v>1871</v>
      </c>
      <c r="B428" s="4" t="s">
        <v>397</v>
      </c>
      <c r="C428" s="5">
        <v>166679.97</v>
      </c>
      <c r="D428" s="5">
        <v>161909</v>
      </c>
      <c r="E428" s="5">
        <v>165015.82</v>
      </c>
      <c r="F428" s="5">
        <v>3106.82</v>
      </c>
      <c r="G428" s="5">
        <v>567</v>
      </c>
      <c r="H428" s="21">
        <f t="shared" si="6"/>
        <v>1.9188680061021974</v>
      </c>
      <c r="J428" s="19"/>
      <c r="K428" s="5"/>
      <c r="L428" s="19"/>
    </row>
    <row r="429" spans="1:13" ht="12.75">
      <c r="A429" s="41">
        <v>1874</v>
      </c>
      <c r="B429" s="6" t="s">
        <v>398</v>
      </c>
      <c r="C429" s="7">
        <v>46476.34</v>
      </c>
      <c r="D429" s="7">
        <v>45199</v>
      </c>
      <c r="E429" s="7">
        <v>45287.85</v>
      </c>
      <c r="F429" s="7">
        <v>88.85</v>
      </c>
      <c r="G429" s="7">
        <v>71</v>
      </c>
      <c r="H429" s="22">
        <f t="shared" si="6"/>
        <v>0.19657514546781688</v>
      </c>
      <c r="J429" s="5"/>
      <c r="K429" s="5"/>
      <c r="M429" s="18"/>
    </row>
    <row r="430" spans="1:60" s="16" customFormat="1" ht="13.5" thickBot="1">
      <c r="A430" s="42" t="s">
        <v>399</v>
      </c>
      <c r="B430" s="14"/>
      <c r="C430" s="11">
        <f>SUM(C385:C429)</f>
        <v>6726705.650000001</v>
      </c>
      <c r="D430" s="11">
        <v>6508187</v>
      </c>
      <c r="E430" s="11">
        <f>SUM(E385:E429)</f>
        <v>6709264.070000001</v>
      </c>
      <c r="F430" s="11">
        <f>SUM(F385:F429)</f>
        <v>201077.06999999995</v>
      </c>
      <c r="G430" s="11">
        <v>848.6054863895334</v>
      </c>
      <c r="H430" s="23">
        <f t="shared" si="6"/>
        <v>3.089601912176175</v>
      </c>
      <c r="I430" s="4"/>
      <c r="J430" s="5"/>
      <c r="K430" s="5"/>
      <c r="L430" s="4"/>
      <c r="M430" s="4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</row>
    <row r="431" ht="12.75">
      <c r="A431" s="40"/>
    </row>
    <row r="432" spans="1:11" ht="12.75">
      <c r="A432" s="40">
        <v>1901</v>
      </c>
      <c r="B432" s="4" t="s">
        <v>400</v>
      </c>
      <c r="C432" s="5">
        <v>580881.62</v>
      </c>
      <c r="D432" s="5">
        <v>563504</v>
      </c>
      <c r="E432" s="5">
        <v>589903.38</v>
      </c>
      <c r="F432" s="5">
        <v>26399.38</v>
      </c>
      <c r="G432" s="5">
        <v>1140</v>
      </c>
      <c r="H432" s="21">
        <f t="shared" si="6"/>
        <v>4.684861154490474</v>
      </c>
      <c r="J432" s="5"/>
      <c r="K432" s="5"/>
    </row>
    <row r="433" spans="1:11" ht="12.75">
      <c r="A433" s="40">
        <v>1902</v>
      </c>
      <c r="B433" s="4" t="s">
        <v>401</v>
      </c>
      <c r="C433" s="5">
        <v>1419582.18</v>
      </c>
      <c r="D433" s="5">
        <v>1363779</v>
      </c>
      <c r="E433" s="5">
        <v>1426051.17</v>
      </c>
      <c r="F433" s="5">
        <v>62272.17</v>
      </c>
      <c r="G433" s="5">
        <v>1018</v>
      </c>
      <c r="H433" s="21">
        <f t="shared" si="6"/>
        <v>4.566148180900273</v>
      </c>
      <c r="J433" s="5"/>
      <c r="K433" s="5"/>
    </row>
    <row r="434" spans="1:11" ht="12.75">
      <c r="A434" s="41">
        <v>1911</v>
      </c>
      <c r="B434" s="6" t="s">
        <v>402</v>
      </c>
      <c r="C434" s="7">
        <v>111542.92</v>
      </c>
      <c r="D434" s="7">
        <v>109141</v>
      </c>
      <c r="E434" s="7">
        <v>112173.34</v>
      </c>
      <c r="F434" s="7">
        <v>3032.34</v>
      </c>
      <c r="G434" s="7">
        <v>978</v>
      </c>
      <c r="H434" s="22">
        <f t="shared" si="6"/>
        <v>2.778369265445613</v>
      </c>
      <c r="I434" s="5"/>
      <c r="J434" s="5"/>
      <c r="K434" s="5"/>
    </row>
    <row r="435" spans="1:10" ht="12.75">
      <c r="A435" s="40">
        <v>1913</v>
      </c>
      <c r="B435" s="4" t="s">
        <v>403</v>
      </c>
      <c r="C435" s="5">
        <v>102216.4</v>
      </c>
      <c r="D435" s="5">
        <v>99413</v>
      </c>
      <c r="E435" s="5">
        <v>103769.79</v>
      </c>
      <c r="F435" s="5">
        <v>4357.79</v>
      </c>
      <c r="G435" s="5">
        <v>1433</v>
      </c>
      <c r="H435" s="21">
        <f t="shared" si="6"/>
        <v>4.38251536519368</v>
      </c>
      <c r="J435" s="5"/>
    </row>
    <row r="436" spans="1:10" ht="12.75">
      <c r="A436" s="40">
        <v>1915</v>
      </c>
      <c r="B436" s="4" t="s">
        <v>404</v>
      </c>
      <c r="C436" s="5">
        <v>30951.64</v>
      </c>
      <c r="D436" s="5">
        <v>29728</v>
      </c>
      <c r="E436" s="5">
        <v>29114.42</v>
      </c>
      <c r="F436" s="5">
        <v>-613.58</v>
      </c>
      <c r="G436" s="5">
        <v>-1151</v>
      </c>
      <c r="H436" s="21">
        <f t="shared" si="6"/>
        <v>-2.0639800861141073</v>
      </c>
      <c r="I436" s="5"/>
      <c r="J436" s="5"/>
    </row>
    <row r="437" spans="1:12" ht="12.75">
      <c r="A437" s="41">
        <v>1917</v>
      </c>
      <c r="B437" s="6" t="s">
        <v>405</v>
      </c>
      <c r="C437" s="7">
        <v>72545.12</v>
      </c>
      <c r="D437" s="7">
        <v>70791</v>
      </c>
      <c r="E437" s="7">
        <v>71044.25</v>
      </c>
      <c r="F437" s="7">
        <v>253.25</v>
      </c>
      <c r="G437" s="7">
        <v>150</v>
      </c>
      <c r="H437" s="22">
        <f t="shared" si="6"/>
        <v>0.3577432159455298</v>
      </c>
      <c r="J437" s="5"/>
      <c r="K437" s="5"/>
      <c r="L437" s="5"/>
    </row>
    <row r="438" spans="1:10" ht="12.75">
      <c r="A438" s="40">
        <v>1919</v>
      </c>
      <c r="B438" s="4" t="s">
        <v>406</v>
      </c>
      <c r="C438" s="5">
        <v>57902.22</v>
      </c>
      <c r="D438" s="5">
        <v>55892</v>
      </c>
      <c r="E438" s="5">
        <v>54064.54</v>
      </c>
      <c r="F438" s="5">
        <v>-1827.46</v>
      </c>
      <c r="G438" s="5">
        <v>-1404</v>
      </c>
      <c r="H438" s="21">
        <f t="shared" si="6"/>
        <v>-3.269627138051956</v>
      </c>
      <c r="J438" s="5"/>
    </row>
    <row r="439" spans="1:12" ht="12.75">
      <c r="A439" s="40">
        <v>1920</v>
      </c>
      <c r="B439" s="4" t="s">
        <v>407</v>
      </c>
      <c r="C439" s="5">
        <v>48325.4</v>
      </c>
      <c r="D439" s="5">
        <v>46847</v>
      </c>
      <c r="E439" s="5">
        <v>47009.19</v>
      </c>
      <c r="F439" s="5">
        <v>162.19</v>
      </c>
      <c r="G439" s="5">
        <v>152</v>
      </c>
      <c r="H439" s="21">
        <f t="shared" si="6"/>
        <v>0.346212137383402</v>
      </c>
      <c r="I439" s="5"/>
      <c r="J439" s="5"/>
      <c r="K439" s="5"/>
      <c r="L439" s="5"/>
    </row>
    <row r="440" spans="1:10" ht="12.75">
      <c r="A440" s="41">
        <v>1922</v>
      </c>
      <c r="B440" s="6" t="s">
        <v>408</v>
      </c>
      <c r="C440" s="7">
        <v>107245.68</v>
      </c>
      <c r="D440" s="7">
        <v>103207</v>
      </c>
      <c r="E440" s="7">
        <v>107053.14</v>
      </c>
      <c r="F440" s="7">
        <v>3846.14</v>
      </c>
      <c r="G440" s="7">
        <v>1001</v>
      </c>
      <c r="H440" s="22">
        <f t="shared" si="6"/>
        <v>3.7266270698692914</v>
      </c>
      <c r="J440" s="5"/>
    </row>
    <row r="441" spans="1:12" ht="12.75">
      <c r="A441" s="40">
        <v>1923</v>
      </c>
      <c r="B441" s="4" t="s">
        <v>409</v>
      </c>
      <c r="C441" s="5">
        <v>80172.18</v>
      </c>
      <c r="D441" s="5">
        <v>77008</v>
      </c>
      <c r="E441" s="5">
        <v>78356.89</v>
      </c>
      <c r="F441" s="5">
        <v>1348.89</v>
      </c>
      <c r="G441" s="5">
        <v>597</v>
      </c>
      <c r="H441" s="21">
        <f t="shared" si="6"/>
        <v>1.751623207978391</v>
      </c>
      <c r="I441" s="5"/>
      <c r="J441" s="5"/>
      <c r="K441" s="5"/>
      <c r="L441" s="5"/>
    </row>
    <row r="442" spans="1:10" ht="12.75">
      <c r="A442" s="40">
        <v>1924</v>
      </c>
      <c r="B442" s="4" t="s">
        <v>410</v>
      </c>
      <c r="C442" s="5">
        <v>188901.06</v>
      </c>
      <c r="D442" s="5">
        <v>181729</v>
      </c>
      <c r="E442" s="5">
        <v>187042.65</v>
      </c>
      <c r="F442" s="5">
        <v>5313.65</v>
      </c>
      <c r="G442" s="5">
        <v>776</v>
      </c>
      <c r="H442" s="21">
        <f t="shared" si="6"/>
        <v>2.92394169340061</v>
      </c>
      <c r="J442" s="5"/>
    </row>
    <row r="443" spans="1:11" ht="12.75">
      <c r="A443" s="41">
        <v>1925</v>
      </c>
      <c r="B443" s="6" t="s">
        <v>411</v>
      </c>
      <c r="C443" s="7">
        <v>101284.14</v>
      </c>
      <c r="D443" s="7">
        <v>95821</v>
      </c>
      <c r="E443" s="7">
        <v>98566.61</v>
      </c>
      <c r="F443" s="7">
        <v>2745.61</v>
      </c>
      <c r="G443" s="7">
        <v>829</v>
      </c>
      <c r="H443" s="22">
        <f t="shared" si="6"/>
        <v>2.865353106312813</v>
      </c>
      <c r="J443" s="5"/>
      <c r="K443" s="5"/>
    </row>
    <row r="444" spans="1:10" ht="12.75">
      <c r="A444" s="40">
        <v>1926</v>
      </c>
      <c r="B444" s="4" t="s">
        <v>412</v>
      </c>
      <c r="C444" s="5">
        <v>56950.1</v>
      </c>
      <c r="D444" s="5">
        <v>55107</v>
      </c>
      <c r="E444" s="5">
        <v>55191.73</v>
      </c>
      <c r="F444" s="5">
        <v>84.73</v>
      </c>
      <c r="G444" s="5">
        <v>64</v>
      </c>
      <c r="H444" s="21">
        <f t="shared" si="6"/>
        <v>0.15375542127135067</v>
      </c>
      <c r="I444" s="18"/>
      <c r="J444" s="5"/>
    </row>
    <row r="445" spans="1:11" ht="12.75">
      <c r="A445" s="40">
        <v>1927</v>
      </c>
      <c r="B445" s="4" t="s">
        <v>413</v>
      </c>
      <c r="C445" s="5">
        <v>72141</v>
      </c>
      <c r="D445" s="5">
        <v>69622</v>
      </c>
      <c r="E445" s="5">
        <v>71157.5</v>
      </c>
      <c r="F445" s="5">
        <v>1535.5</v>
      </c>
      <c r="G445" s="5">
        <v>901</v>
      </c>
      <c r="H445" s="21">
        <f t="shared" si="6"/>
        <v>2.2054810261124356</v>
      </c>
      <c r="I445" s="5"/>
      <c r="J445" s="5"/>
      <c r="K445" s="5"/>
    </row>
    <row r="446" spans="1:12" ht="12.75">
      <c r="A446" s="41">
        <v>1928</v>
      </c>
      <c r="B446" s="6" t="s">
        <v>414</v>
      </c>
      <c r="C446" s="7">
        <v>53666.91</v>
      </c>
      <c r="D446" s="7">
        <v>51874</v>
      </c>
      <c r="E446" s="7">
        <v>51039.05</v>
      </c>
      <c r="F446" s="7">
        <v>-834.95</v>
      </c>
      <c r="G446" s="7">
        <v>-746</v>
      </c>
      <c r="H446" s="22">
        <f t="shared" si="6"/>
        <v>-1.609573196591736</v>
      </c>
      <c r="J446" s="5"/>
      <c r="K446" s="5"/>
      <c r="L446" s="5"/>
    </row>
    <row r="447" spans="1:10" ht="12.75">
      <c r="A447" s="40">
        <v>1929</v>
      </c>
      <c r="B447" s="4" t="s">
        <v>415</v>
      </c>
      <c r="C447" s="5">
        <v>47306.03</v>
      </c>
      <c r="D447" s="5">
        <v>45676</v>
      </c>
      <c r="E447" s="5">
        <v>44377.72</v>
      </c>
      <c r="F447" s="5">
        <v>-1298.28</v>
      </c>
      <c r="G447" s="5">
        <v>-1246</v>
      </c>
      <c r="H447" s="21">
        <f t="shared" si="6"/>
        <v>-2.8423679831859157</v>
      </c>
      <c r="J447" s="5"/>
    </row>
    <row r="448" spans="1:11" ht="12.75">
      <c r="A448" s="40">
        <v>1931</v>
      </c>
      <c r="B448" s="4" t="s">
        <v>416</v>
      </c>
      <c r="C448" s="5">
        <v>309498.72</v>
      </c>
      <c r="D448" s="5">
        <v>299444</v>
      </c>
      <c r="E448" s="5">
        <v>310435.21</v>
      </c>
      <c r="F448" s="5">
        <v>10990.21</v>
      </c>
      <c r="G448" s="5">
        <v>995</v>
      </c>
      <c r="H448" s="21">
        <f t="shared" si="6"/>
        <v>3.6705393996874274</v>
      </c>
      <c r="J448" s="5"/>
      <c r="K448" s="5"/>
    </row>
    <row r="449" spans="1:11" ht="12.75">
      <c r="A449" s="41">
        <v>1933</v>
      </c>
      <c r="B449" s="6" t="s">
        <v>417</v>
      </c>
      <c r="C449" s="7">
        <v>170877.57</v>
      </c>
      <c r="D449" s="7">
        <v>167155</v>
      </c>
      <c r="E449" s="7">
        <v>172889.45</v>
      </c>
      <c r="F449" s="7">
        <v>5734.45</v>
      </c>
      <c r="G449" s="7">
        <v>1017</v>
      </c>
      <c r="H449" s="22">
        <f t="shared" si="6"/>
        <v>3.4306182884149514</v>
      </c>
      <c r="I449" s="5"/>
      <c r="J449" s="5"/>
      <c r="K449" s="5"/>
    </row>
    <row r="450" spans="1:10" ht="12.75">
      <c r="A450" s="40">
        <v>1936</v>
      </c>
      <c r="B450" s="4" t="s">
        <v>418</v>
      </c>
      <c r="C450" s="5">
        <v>94820.44</v>
      </c>
      <c r="D450" s="5">
        <v>91189</v>
      </c>
      <c r="E450" s="5">
        <v>93233.88</v>
      </c>
      <c r="F450" s="5">
        <v>2045.88</v>
      </c>
      <c r="G450" s="5">
        <v>831</v>
      </c>
      <c r="H450" s="21">
        <f t="shared" si="6"/>
        <v>2.2424634550219924</v>
      </c>
      <c r="J450" s="5"/>
    </row>
    <row r="451" spans="1:11" ht="12.75">
      <c r="A451" s="40">
        <v>1938</v>
      </c>
      <c r="B451" s="4" t="s">
        <v>419</v>
      </c>
      <c r="C451" s="5">
        <v>105520.9</v>
      </c>
      <c r="D451" s="5">
        <v>99198</v>
      </c>
      <c r="E451" s="5">
        <v>100500.71</v>
      </c>
      <c r="F451" s="5">
        <v>1302.71</v>
      </c>
      <c r="G451" s="5">
        <v>410</v>
      </c>
      <c r="H451" s="21">
        <f t="shared" si="6"/>
        <v>1.3132422024637658</v>
      </c>
      <c r="I451" s="5"/>
      <c r="J451" s="5"/>
      <c r="K451" s="5"/>
    </row>
    <row r="452" spans="1:12" ht="12.75">
      <c r="A452" s="41">
        <v>1939</v>
      </c>
      <c r="B452" s="6" t="s">
        <v>420</v>
      </c>
      <c r="C452" s="7">
        <v>60998.79</v>
      </c>
      <c r="D452" s="7">
        <v>58325</v>
      </c>
      <c r="E452" s="7">
        <v>60266.29</v>
      </c>
      <c r="F452" s="7">
        <v>1940.29</v>
      </c>
      <c r="G452" s="7">
        <v>1033</v>
      </c>
      <c r="H452" s="22">
        <f t="shared" si="6"/>
        <v>3.328401200171455</v>
      </c>
      <c r="J452" s="5"/>
      <c r="K452" s="5"/>
      <c r="L452" s="5"/>
    </row>
    <row r="453" spans="1:12" ht="12.75">
      <c r="A453" s="40">
        <v>1940</v>
      </c>
      <c r="B453" s="4" t="s">
        <v>421</v>
      </c>
      <c r="C453" s="5">
        <v>85580.86</v>
      </c>
      <c r="D453" s="5">
        <v>81940</v>
      </c>
      <c r="E453" s="5">
        <v>83966.9</v>
      </c>
      <c r="F453" s="5">
        <v>2026.9</v>
      </c>
      <c r="G453" s="5">
        <v>859</v>
      </c>
      <c r="H453" s="21">
        <f t="shared" si="6"/>
        <v>2.4736392482304055</v>
      </c>
      <c r="I453" s="5"/>
      <c r="J453" s="5"/>
      <c r="K453" s="5"/>
      <c r="L453" s="5"/>
    </row>
    <row r="454" spans="1:11" ht="12.75">
      <c r="A454" s="40">
        <v>1941</v>
      </c>
      <c r="B454" s="4" t="s">
        <v>422</v>
      </c>
      <c r="C454" s="5">
        <v>96238.98</v>
      </c>
      <c r="D454" s="5">
        <v>92550</v>
      </c>
      <c r="E454" s="5">
        <v>95090.86</v>
      </c>
      <c r="F454" s="5">
        <v>2540.86</v>
      </c>
      <c r="G454" s="5">
        <v>841</v>
      </c>
      <c r="H454" s="21">
        <f t="shared" si="6"/>
        <v>2.7453916801728804</v>
      </c>
      <c r="I454" s="5"/>
      <c r="J454" s="5"/>
      <c r="K454" s="19"/>
    </row>
    <row r="455" spans="1:12" ht="12.75">
      <c r="A455" s="41">
        <v>1942</v>
      </c>
      <c r="B455" s="6" t="s">
        <v>423</v>
      </c>
      <c r="C455" s="7">
        <v>149087.47</v>
      </c>
      <c r="D455" s="7">
        <v>140694</v>
      </c>
      <c r="E455" s="7">
        <v>145161.14</v>
      </c>
      <c r="F455" s="7">
        <v>4468.14</v>
      </c>
      <c r="G455" s="7">
        <v>945</v>
      </c>
      <c r="H455" s="22">
        <f t="shared" si="6"/>
        <v>3.1750749854293816</v>
      </c>
      <c r="J455" s="19"/>
      <c r="L455" s="18"/>
    </row>
    <row r="456" spans="1:13" ht="12.75">
      <c r="A456" s="43">
        <v>1943</v>
      </c>
      <c r="B456" s="12" t="s">
        <v>424</v>
      </c>
      <c r="C456" s="20">
        <v>61090.98</v>
      </c>
      <c r="D456" s="20">
        <v>58764</v>
      </c>
      <c r="E456" s="20">
        <v>59898.76</v>
      </c>
      <c r="F456" s="20">
        <v>1134.76</v>
      </c>
      <c r="G456" s="20">
        <v>800</v>
      </c>
      <c r="H456" s="24">
        <f t="shared" si="6"/>
        <v>1.9310462187734019</v>
      </c>
      <c r="J456" s="5"/>
      <c r="K456" s="5"/>
      <c r="L456" s="5"/>
      <c r="M456" s="18"/>
    </row>
    <row r="457" spans="1:60" s="16" customFormat="1" ht="13.5" thickBot="1">
      <c r="A457" s="42" t="s">
        <v>425</v>
      </c>
      <c r="B457" s="14"/>
      <c r="C457" s="11">
        <f>SUM(C432:C456)</f>
        <v>4265329.3100000005</v>
      </c>
      <c r="D457" s="11">
        <v>4108398</v>
      </c>
      <c r="E457" s="11">
        <f>SUM(E432:E456)</f>
        <v>4247358.569999999</v>
      </c>
      <c r="F457" s="11">
        <f>SUM(F432:F456)</f>
        <v>138961.57</v>
      </c>
      <c r="G457" s="11">
        <v>912.7376565712298</v>
      </c>
      <c r="H457" s="23">
        <f t="shared" si="6"/>
        <v>3.3823541438779636</v>
      </c>
      <c r="I457" s="4"/>
      <c r="J457" s="5"/>
      <c r="K457" s="5"/>
      <c r="L457" s="4"/>
      <c r="M457" s="4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</row>
    <row r="458" ht="12.75">
      <c r="A458" s="40"/>
    </row>
    <row r="459" spans="1:11" ht="12.75">
      <c r="A459" s="40">
        <v>2002</v>
      </c>
      <c r="B459" s="4" t="s">
        <v>426</v>
      </c>
      <c r="C459" s="5">
        <v>95961.55</v>
      </c>
      <c r="D459" s="5">
        <v>90571</v>
      </c>
      <c r="E459" s="5">
        <v>91279.56</v>
      </c>
      <c r="F459" s="5">
        <v>708.56</v>
      </c>
      <c r="G459" s="5">
        <v>284</v>
      </c>
      <c r="H459" s="21">
        <f t="shared" si="6"/>
        <v>0.7823254684170404</v>
      </c>
      <c r="J459" s="5"/>
      <c r="K459" s="5"/>
    </row>
    <row r="460" spans="1:11" ht="12.75">
      <c r="A460" s="40">
        <v>2003</v>
      </c>
      <c r="B460" s="4" t="s">
        <v>427</v>
      </c>
      <c r="C460" s="5">
        <v>183344.16</v>
      </c>
      <c r="D460" s="5">
        <v>173313</v>
      </c>
      <c r="E460" s="5">
        <v>178804.52</v>
      </c>
      <c r="F460" s="5">
        <v>5490.52</v>
      </c>
      <c r="G460" s="5">
        <v>897</v>
      </c>
      <c r="H460" s="21">
        <f t="shared" si="6"/>
        <v>3.168556311413448</v>
      </c>
      <c r="J460" s="5"/>
      <c r="K460" s="5"/>
    </row>
    <row r="461" spans="1:11" ht="12.75">
      <c r="A461" s="41">
        <v>2004</v>
      </c>
      <c r="B461" s="6" t="s">
        <v>428</v>
      </c>
      <c r="C461" s="7">
        <v>272512.86</v>
      </c>
      <c r="D461" s="7">
        <v>256219</v>
      </c>
      <c r="E461" s="7">
        <v>265158.53</v>
      </c>
      <c r="F461" s="7">
        <v>8939.53</v>
      </c>
      <c r="G461" s="7">
        <v>985</v>
      </c>
      <c r="H461" s="22">
        <f t="shared" si="6"/>
        <v>3.4890191593910007</v>
      </c>
      <c r="J461" s="5"/>
      <c r="K461" s="5"/>
    </row>
    <row r="462" spans="1:11" ht="12.75">
      <c r="A462" s="40">
        <v>2011</v>
      </c>
      <c r="B462" s="4" t="s">
        <v>429</v>
      </c>
      <c r="C462" s="5">
        <v>103732.67</v>
      </c>
      <c r="D462" s="5">
        <v>97443</v>
      </c>
      <c r="E462" s="5">
        <v>103949.87</v>
      </c>
      <c r="F462" s="5">
        <v>6506.87</v>
      </c>
      <c r="G462" s="5">
        <v>2153</v>
      </c>
      <c r="H462" s="21">
        <f t="shared" si="6"/>
        <v>6.677616657943614</v>
      </c>
      <c r="I462" s="5"/>
      <c r="J462" s="5"/>
      <c r="K462" s="5"/>
    </row>
    <row r="463" spans="1:11" ht="12.75">
      <c r="A463" s="40">
        <v>2012</v>
      </c>
      <c r="B463" s="4" t="s">
        <v>430</v>
      </c>
      <c r="C463" s="5">
        <v>512426.39</v>
      </c>
      <c r="D463" s="5">
        <v>485043</v>
      </c>
      <c r="E463" s="5">
        <v>509351.08</v>
      </c>
      <c r="F463" s="5">
        <v>24308.08</v>
      </c>
      <c r="G463" s="5">
        <v>1400</v>
      </c>
      <c r="H463" s="21">
        <f t="shared" si="6"/>
        <v>5.011530936432443</v>
      </c>
      <c r="J463" s="5"/>
      <c r="K463" s="5"/>
    </row>
    <row r="464" spans="1:10" ht="12.75">
      <c r="A464" s="41">
        <v>2014</v>
      </c>
      <c r="B464" s="6" t="s">
        <v>431</v>
      </c>
      <c r="C464" s="7">
        <v>70670.82</v>
      </c>
      <c r="D464" s="7">
        <v>68605</v>
      </c>
      <c r="E464" s="7">
        <v>65101.13</v>
      </c>
      <c r="F464" s="7">
        <v>-3504.87</v>
      </c>
      <c r="G464" s="7">
        <v>-2637</v>
      </c>
      <c r="H464" s="22">
        <f t="shared" si="6"/>
        <v>-5.107309962830701</v>
      </c>
      <c r="I464" s="5"/>
      <c r="J464" s="5"/>
    </row>
    <row r="465" spans="1:12" ht="12.75">
      <c r="A465" s="40">
        <v>2015</v>
      </c>
      <c r="B465" s="4" t="s">
        <v>432</v>
      </c>
      <c r="C465" s="5">
        <v>58704.14</v>
      </c>
      <c r="D465" s="5">
        <v>55137</v>
      </c>
      <c r="E465" s="5">
        <v>48561.73</v>
      </c>
      <c r="F465" s="5">
        <v>-6575.27</v>
      </c>
      <c r="G465" s="5">
        <v>-5940</v>
      </c>
      <c r="H465" s="21">
        <f t="shared" si="6"/>
        <v>-11.925331447122616</v>
      </c>
      <c r="J465" s="5"/>
      <c r="K465" s="5"/>
      <c r="L465" s="5"/>
    </row>
    <row r="466" spans="1:10" ht="12.75">
      <c r="A466" s="40">
        <v>2017</v>
      </c>
      <c r="B466" s="4" t="s">
        <v>433</v>
      </c>
      <c r="C466" s="5">
        <v>53499.74</v>
      </c>
      <c r="D466" s="5">
        <v>51546</v>
      </c>
      <c r="E466" s="5">
        <v>52160.18</v>
      </c>
      <c r="F466" s="5">
        <v>614.18</v>
      </c>
      <c r="G466" s="5">
        <v>560</v>
      </c>
      <c r="H466" s="21">
        <f t="shared" si="6"/>
        <v>1.1915182555387427</v>
      </c>
      <c r="J466" s="5"/>
    </row>
    <row r="467" spans="1:10" ht="12.75">
      <c r="A467" s="41">
        <v>2018</v>
      </c>
      <c r="B467" s="6" t="s">
        <v>434</v>
      </c>
      <c r="C467" s="7">
        <v>65363.77</v>
      </c>
      <c r="D467" s="7">
        <v>62199</v>
      </c>
      <c r="E467" s="7">
        <v>63045.48</v>
      </c>
      <c r="F467" s="7">
        <v>846.48</v>
      </c>
      <c r="G467" s="7">
        <v>594</v>
      </c>
      <c r="H467" s="22">
        <f t="shared" si="6"/>
        <v>1.3609222013215698</v>
      </c>
      <c r="J467" s="5"/>
    </row>
    <row r="468" spans="1:11" ht="12.75">
      <c r="A468" s="40">
        <v>2019</v>
      </c>
      <c r="B468" s="4" t="s">
        <v>435</v>
      </c>
      <c r="C468" s="5">
        <v>119864.02</v>
      </c>
      <c r="D468" s="5">
        <v>113419</v>
      </c>
      <c r="E468" s="5">
        <v>115441.83</v>
      </c>
      <c r="F468" s="5">
        <v>2022.83</v>
      </c>
      <c r="G468" s="5">
        <v>578</v>
      </c>
      <c r="H468" s="21">
        <f t="shared" si="6"/>
        <v>1.7835018824006577</v>
      </c>
      <c r="J468" s="5"/>
      <c r="K468" s="5"/>
    </row>
    <row r="469" spans="1:11" ht="12.75">
      <c r="A469" s="40">
        <v>2020</v>
      </c>
      <c r="B469" s="4" t="s">
        <v>436</v>
      </c>
      <c r="C469" s="5">
        <v>142373.7</v>
      </c>
      <c r="D469" s="5">
        <v>135066</v>
      </c>
      <c r="E469" s="5">
        <v>136717.23</v>
      </c>
      <c r="F469" s="5">
        <v>1652.23</v>
      </c>
      <c r="G469" s="5">
        <v>385</v>
      </c>
      <c r="H469" s="21">
        <f t="shared" si="6"/>
        <v>1.222535649238158</v>
      </c>
      <c r="J469" s="5"/>
      <c r="K469" s="5"/>
    </row>
    <row r="470" spans="1:10" ht="12.75">
      <c r="A470" s="41">
        <v>2021</v>
      </c>
      <c r="B470" s="6" t="s">
        <v>437</v>
      </c>
      <c r="C470" s="7">
        <v>105812.32</v>
      </c>
      <c r="D470" s="7">
        <v>99307</v>
      </c>
      <c r="E470" s="7">
        <v>101374.21</v>
      </c>
      <c r="F470" s="7">
        <v>2067.21</v>
      </c>
      <c r="G470" s="7">
        <v>727</v>
      </c>
      <c r="H470" s="22">
        <f t="shared" si="6"/>
        <v>2.0816357356480473</v>
      </c>
      <c r="J470" s="5"/>
    </row>
    <row r="471" spans="1:12" ht="12.75">
      <c r="A471" s="40">
        <v>2022</v>
      </c>
      <c r="B471" s="4" t="s">
        <v>438</v>
      </c>
      <c r="C471" s="5">
        <v>68065.89</v>
      </c>
      <c r="D471" s="5">
        <v>64651</v>
      </c>
      <c r="E471" s="5">
        <v>64006.6</v>
      </c>
      <c r="F471" s="5">
        <v>-644.4</v>
      </c>
      <c r="G471" s="5">
        <v>-430</v>
      </c>
      <c r="H471" s="21">
        <f t="shared" si="6"/>
        <v>-0.9967363227173617</v>
      </c>
      <c r="J471" s="5"/>
      <c r="K471" s="5"/>
      <c r="L471" s="5"/>
    </row>
    <row r="472" spans="1:11" ht="12.75">
      <c r="A472" s="40">
        <v>2023</v>
      </c>
      <c r="B472" s="4" t="s">
        <v>439</v>
      </c>
      <c r="C472" s="5">
        <v>58603.99</v>
      </c>
      <c r="D472" s="5">
        <v>55571</v>
      </c>
      <c r="E472" s="5">
        <v>55687.61</v>
      </c>
      <c r="F472" s="5">
        <v>115.61</v>
      </c>
      <c r="G472" s="5">
        <v>96</v>
      </c>
      <c r="H472" s="21">
        <f t="shared" si="6"/>
        <v>0.20983966457324968</v>
      </c>
      <c r="J472" s="5"/>
      <c r="K472" s="5"/>
    </row>
    <row r="473" spans="1:10" ht="12.75">
      <c r="A473" s="41">
        <v>2024</v>
      </c>
      <c r="B473" s="6" t="s">
        <v>440</v>
      </c>
      <c r="C473" s="7">
        <v>56765.73</v>
      </c>
      <c r="D473" s="7">
        <v>54402</v>
      </c>
      <c r="E473" s="7">
        <v>54111.11</v>
      </c>
      <c r="F473" s="7">
        <v>-290.89</v>
      </c>
      <c r="G473" s="7">
        <v>-244</v>
      </c>
      <c r="H473" s="22">
        <f t="shared" si="6"/>
        <v>-0.5347046064482912</v>
      </c>
      <c r="J473" s="5"/>
    </row>
    <row r="474" spans="1:12" ht="12.75">
      <c r="A474" s="40">
        <v>2025</v>
      </c>
      <c r="B474" s="4" t="s">
        <v>441</v>
      </c>
      <c r="C474" s="5">
        <v>108767.02</v>
      </c>
      <c r="D474" s="5">
        <v>103467</v>
      </c>
      <c r="E474" s="5">
        <v>111048.37</v>
      </c>
      <c r="F474" s="5">
        <v>7581.37</v>
      </c>
      <c r="G474" s="5">
        <v>2471</v>
      </c>
      <c r="H474" s="21">
        <f t="shared" si="6"/>
        <v>7.3273314196797</v>
      </c>
      <c r="J474" s="5"/>
      <c r="K474" s="5"/>
      <c r="L474" s="5"/>
    </row>
    <row r="475" spans="1:10" ht="12.75">
      <c r="A475" s="40">
        <v>2027</v>
      </c>
      <c r="B475" s="4" t="s">
        <v>442</v>
      </c>
      <c r="C475" s="5">
        <v>51234.91</v>
      </c>
      <c r="D475" s="5">
        <v>49123</v>
      </c>
      <c r="E475" s="5">
        <v>48660.2</v>
      </c>
      <c r="F475" s="5">
        <v>-463.8</v>
      </c>
      <c r="G475" s="5">
        <v>-499</v>
      </c>
      <c r="H475" s="21">
        <f t="shared" si="6"/>
        <v>-0.9421248702237299</v>
      </c>
      <c r="J475" s="5"/>
    </row>
    <row r="476" spans="1:11" ht="12.75">
      <c r="A476" s="41">
        <v>2028</v>
      </c>
      <c r="B476" s="6" t="s">
        <v>443</v>
      </c>
      <c r="C476" s="7">
        <v>89604.35</v>
      </c>
      <c r="D476" s="7">
        <v>87601</v>
      </c>
      <c r="E476" s="7">
        <v>90961.66</v>
      </c>
      <c r="F476" s="7">
        <v>3360.66</v>
      </c>
      <c r="G476" s="7">
        <v>1398</v>
      </c>
      <c r="H476" s="22">
        <f>(E476-D476)/D476*100</f>
        <v>3.836326069337112</v>
      </c>
      <c r="J476" s="5"/>
      <c r="K476" s="5"/>
    </row>
    <row r="477" spans="1:11" ht="12.75">
      <c r="A477" s="43">
        <v>2030</v>
      </c>
      <c r="B477" s="12" t="s">
        <v>444</v>
      </c>
      <c r="C477" s="20">
        <v>300002.36</v>
      </c>
      <c r="D477" s="20">
        <v>284557</v>
      </c>
      <c r="E477" s="20">
        <v>293572.42</v>
      </c>
      <c r="F477" s="20">
        <v>9015.42</v>
      </c>
      <c r="G477" s="20">
        <v>944</v>
      </c>
      <c r="H477" s="24">
        <f>(E477-D477)/D477*100</f>
        <v>3.168229915271803</v>
      </c>
      <c r="J477" s="5"/>
      <c r="K477" s="5"/>
    </row>
    <row r="478" spans="1:11" ht="13.5" thickBot="1">
      <c r="A478" s="9" t="s">
        <v>445</v>
      </c>
      <c r="B478" s="10"/>
      <c r="C478" s="11">
        <f>SUM(C459:C477)</f>
        <v>2517310.39</v>
      </c>
      <c r="D478" s="11">
        <v>2387240</v>
      </c>
      <c r="E478" s="11">
        <f>SUM(E459:E477)</f>
        <v>2448993.32</v>
      </c>
      <c r="F478" s="11">
        <f>SUM(F459:F477)</f>
        <v>61750.32000000001</v>
      </c>
      <c r="G478" s="11">
        <v>839.9804118943332</v>
      </c>
      <c r="H478" s="23">
        <f>(E478-D478)/D478*100</f>
        <v>2.5868081969135837</v>
      </c>
      <c r="I478" s="5"/>
      <c r="J478" s="5"/>
      <c r="K478" s="5"/>
    </row>
    <row r="479" spans="1:11" ht="12.75">
      <c r="A479" s="50"/>
      <c r="B479" s="51"/>
      <c r="C479" s="52"/>
      <c r="D479" s="52"/>
      <c r="E479" s="52"/>
      <c r="F479" s="52"/>
      <c r="G479" s="52"/>
      <c r="H479" s="53"/>
      <c r="I479" s="5"/>
      <c r="J479" s="5"/>
      <c r="K479" s="5"/>
    </row>
    <row r="480" spans="1:60" s="29" customFormat="1" ht="13.5" thickBot="1">
      <c r="A480" s="47" t="s">
        <v>461</v>
      </c>
      <c r="C480" s="48">
        <f>232663+5050</f>
        <v>237713</v>
      </c>
      <c r="D480" s="48">
        <f>232663+5050</f>
        <v>237713</v>
      </c>
      <c r="E480" s="48">
        <v>335992</v>
      </c>
      <c r="F480" s="48"/>
      <c r="G480" s="48"/>
      <c r="H480" s="49"/>
      <c r="I480" s="4"/>
      <c r="J480" s="28"/>
      <c r="K480" s="28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</row>
    <row r="481" spans="1:11" ht="13.5" thickBot="1">
      <c r="A481" s="10" t="s">
        <v>446</v>
      </c>
      <c r="B481" s="54"/>
      <c r="C481" s="11">
        <f>((SUM(C9:C478)+C53)/2)+C480</f>
        <v>116447593.00000009</v>
      </c>
      <c r="D481" s="11">
        <f>((SUM(D9:D478)+D53)/2)+D480</f>
        <v>110189629</v>
      </c>
      <c r="E481" s="11">
        <f>((SUM(E9:E478)+E53)/2)+E480</f>
        <v>115089749.97</v>
      </c>
      <c r="F481" s="11">
        <f>E481-D481</f>
        <v>4900120.969999999</v>
      </c>
      <c r="G481" s="11">
        <v>1076.4168965162735</v>
      </c>
      <c r="H481" s="23">
        <f>F481/D481*100</f>
        <v>4.4469892624831315</v>
      </c>
      <c r="J481" s="5"/>
      <c r="K481" s="5"/>
    </row>
    <row r="483" spans="3:5" ht="12.75">
      <c r="C483"/>
      <c r="D483" s="39"/>
      <c r="E483" s="39"/>
    </row>
    <row r="484" ht="12.75">
      <c r="I484" s="5"/>
    </row>
    <row r="488" ht="12.75">
      <c r="I488" s="5"/>
    </row>
    <row r="491" ht="12.75">
      <c r="I491" s="5"/>
    </row>
    <row r="494" ht="12.75">
      <c r="I494" s="5"/>
    </row>
  </sheetData>
  <printOptions horizontalCentered="1"/>
  <pageMargins left="0.7874015748031497" right="0.7874015748031497" top="0.7874015748031497" bottom="0.7874015748031497" header="0.3937007874015748" footer="0.5118110236220472"/>
  <pageSetup horizontalDpi="600" verticalDpi="600" orientation="portrait" pageOrder="overThenDown" paperSize="9" r:id="rId1"/>
  <headerFooter alignWithMargins="0">
    <oddHeader>&amp;C&amp;"DepCentury Old Style,Regular"Tabell 3: Anslag på frie inntekter 2004 m.v. Kommuner.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24">
      <selection activeCell="A424" sqref="A1:IV16384"/>
    </sheetView>
  </sheetViews>
  <sheetFormatPr defaultColWidth="11.421875" defaultRowHeight="12.75"/>
  <cols>
    <col min="5" max="5" width="7.00390625" style="0" customWidth="1"/>
    <col min="6" max="6" width="15.421875" style="0" customWidth="1"/>
    <col min="7" max="7" width="12.8515625" style="0" customWidth="1"/>
    <col min="8" max="8" width="13.28125" style="0" customWidth="1"/>
    <col min="9" max="9" width="14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nina.nilsen</dc:creator>
  <cp:keywords/>
  <dc:description/>
  <cp:lastModifiedBy>martin.schwarz</cp:lastModifiedBy>
  <cp:lastPrinted>2003-10-02T08:20:45Z</cp:lastPrinted>
  <dcterms:created xsi:type="dcterms:W3CDTF">2002-09-22T16:50:13Z</dcterms:created>
  <dcterms:modified xsi:type="dcterms:W3CDTF">2003-10-02T08:20:49Z</dcterms:modified>
  <cp:category/>
  <cp:version/>
  <cp:contentType/>
  <cp:contentStatus/>
</cp:coreProperties>
</file>