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2120" windowHeight="9120"/>
  </bookViews>
  <sheets>
    <sheet name="name of Tenderer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F11" i="1"/>
  <c r="G11"/>
  <c r="N11"/>
  <c r="L11"/>
  <c r="J11"/>
  <c r="G18"/>
  <c r="N18" s="1"/>
  <c r="F18"/>
  <c r="G17"/>
  <c r="L17" s="1"/>
  <c r="F17"/>
  <c r="G16"/>
  <c r="N16" s="1"/>
  <c r="F16"/>
  <c r="G15"/>
  <c r="M15" s="1"/>
  <c r="F15"/>
  <c r="G14"/>
  <c r="N14" s="1"/>
  <c r="F14"/>
  <c r="E13"/>
  <c r="D13"/>
  <c r="C13"/>
  <c r="G12"/>
  <c r="L12" s="1"/>
  <c r="F12"/>
  <c r="G10"/>
  <c r="N10" s="1"/>
  <c r="F10"/>
  <c r="G9"/>
  <c r="L9" s="1"/>
  <c r="F9"/>
  <c r="G8"/>
  <c r="N8" s="1"/>
  <c r="F8"/>
  <c r="G7"/>
  <c r="M7" s="1"/>
  <c r="F7"/>
  <c r="F6"/>
  <c r="E5"/>
  <c r="D5"/>
  <c r="C5"/>
  <c r="O11" l="1"/>
  <c r="J7"/>
  <c r="N7"/>
  <c r="J9"/>
  <c r="L10"/>
  <c r="N12"/>
  <c r="L7"/>
  <c r="L8"/>
  <c r="N9"/>
  <c r="J12"/>
  <c r="O9"/>
  <c r="O12"/>
  <c r="L15"/>
  <c r="L16"/>
  <c r="N17"/>
  <c r="I7"/>
  <c r="K7"/>
  <c r="J8"/>
  <c r="O8" s="1"/>
  <c r="J10"/>
  <c r="O10" s="1"/>
  <c r="J15"/>
  <c r="N15"/>
  <c r="J17"/>
  <c r="F5"/>
  <c r="L18"/>
  <c r="J18"/>
  <c r="F13"/>
  <c r="L14"/>
  <c r="J14"/>
  <c r="I15"/>
  <c r="K15"/>
  <c r="J16"/>
  <c r="O16" s="1"/>
  <c r="O14" l="1"/>
  <c r="O18"/>
  <c r="O17"/>
  <c r="O7"/>
  <c r="O15"/>
  <c r="O19" l="1"/>
</calcChain>
</file>

<file path=xl/sharedStrings.xml><?xml version="1.0" encoding="utf-8"?>
<sst xmlns="http://schemas.openxmlformats.org/spreadsheetml/2006/main" count="50" uniqueCount="48">
  <si>
    <t xml:space="preserve">SSA--V Appendix4 </t>
  </si>
  <si>
    <t>Yellow=put in price</t>
  </si>
  <si>
    <t>Period offered</t>
  </si>
  <si>
    <t>Sum all 3 systems</t>
  </si>
  <si>
    <t>Support services</t>
  </si>
  <si>
    <t xml:space="preserve">08:00 - 16:00 Monday-Friday. Working days all years </t>
  </si>
  <si>
    <r>
      <rPr>
        <b/>
        <sz val="11"/>
        <color rgb="FF000000"/>
        <rFont val="Times"/>
        <family val="1"/>
      </rPr>
      <t>In election years only:</t>
    </r>
    <r>
      <rPr>
        <sz val="11"/>
        <color rgb="FF000000"/>
        <rFont val="Times"/>
        <family val="1"/>
      </rPr>
      <t xml:space="preserve">
1.january - 30.sept
 08:00 - 16:00 Monday-Friday</t>
    </r>
  </si>
  <si>
    <r>
      <rPr>
        <b/>
        <sz val="11"/>
        <color rgb="FF000000"/>
        <rFont val="Times"/>
        <family val="1"/>
      </rPr>
      <t>In election years only:</t>
    </r>
    <r>
      <rPr>
        <sz val="11"/>
        <color rgb="FF000000"/>
        <rFont val="Times"/>
        <family val="1"/>
      </rPr>
      <t xml:space="preserve">
10.august - election day
 Support::
07:00 - 20:00 Monday-Saturday
Emergency error reporting: 24/7</t>
    </r>
  </si>
  <si>
    <r>
      <rPr>
        <b/>
        <sz val="11"/>
        <color rgb="FF000000"/>
        <rFont val="Times"/>
        <family val="1"/>
      </rPr>
      <t>In election years only:</t>
    </r>
    <r>
      <rPr>
        <sz val="11"/>
        <color rgb="FF000000"/>
        <rFont val="Times"/>
        <family val="1"/>
      </rPr>
      <t xml:space="preserve">
1st election day  - 4 days after election day
Support 24/7</t>
    </r>
  </si>
  <si>
    <t>Application management</t>
  </si>
  <si>
    <t>Every 2. year</t>
  </si>
  <si>
    <t>Extended preparedness:
e-counting</t>
  </si>
  <si>
    <t>Feb 2012-Jan 2013</t>
  </si>
  <si>
    <t>Feb 2013-Jan 2014</t>
  </si>
  <si>
    <t>Feb 2014-Jan 2015</t>
  </si>
  <si>
    <t>Feb 2015-Jan 2016</t>
  </si>
  <si>
    <t>Feb 2016-Jan 2017</t>
  </si>
  <si>
    <t>Feb 2017-Jan 2018</t>
  </si>
  <si>
    <t>6 years total</t>
  </si>
  <si>
    <t>Total 6 years</t>
  </si>
  <si>
    <r>
      <rPr>
        <b/>
        <sz val="11"/>
        <color rgb="FF000000"/>
        <rFont val="Times"/>
      </rPr>
      <t>Extended 1.line Election Day(s) + 4 following days</t>
    </r>
    <r>
      <rPr>
        <sz val="11"/>
        <color rgb="FF000000"/>
        <rFont val="Times"/>
        <family val="1"/>
      </rPr>
      <t xml:space="preserve">
Telephone and e-mail support serving key personnel in all 430 municipalities</t>
    </r>
  </si>
  <si>
    <r>
      <rPr>
        <b/>
        <sz val="11"/>
        <color rgb="FF000000"/>
        <rFont val="Times"/>
        <family val="1"/>
      </rPr>
      <t>Extended 1. line scan centre + setup polling stations.</t>
    </r>
    <r>
      <rPr>
        <sz val="11"/>
        <color rgb="FF000000"/>
        <rFont val="Times"/>
        <family val="1"/>
      </rPr>
      <t xml:space="preserve"> 
Telephone and e-mail support serving key personnel in all 430 municipalities</t>
    </r>
  </si>
  <si>
    <r>
      <t xml:space="preserve">New major versions of system. 
</t>
    </r>
    <r>
      <rPr>
        <sz val="11"/>
        <color rgb="FF000000"/>
        <rFont val="Times"/>
        <family val="1"/>
      </rPr>
      <t>Based on major new versions of basic software and new functionality developed for contractor or other customer</t>
    </r>
  </si>
  <si>
    <t xml:space="preserve">Application management:
Maintenance, error correction and new versions based on minor releases of basic software </t>
  </si>
  <si>
    <t>Delivered according to maintenance plan. Error corrections Workdays 08:00 - 16:00</t>
  </si>
  <si>
    <t>Extended preparedness: election administration</t>
  </si>
  <si>
    <t>In election years only:
during the election period 1.january-30. September. 
24/7 emergency in addition to normal maintenance/application management  8:00-16:00</t>
  </si>
  <si>
    <t>In election years only:
4 weeks before election day - 30.sept. 
24/7 emergency in addition to normal maintenance/application management  8:00-16:00</t>
  </si>
  <si>
    <t>Extended preparedness:
 e-voting</t>
  </si>
  <si>
    <t>In election years only:
during the election period 1.july - 4 days after election day
24/7 emergency in addition to normal maintenance/application management  8:00-16:00</t>
  </si>
  <si>
    <t>New specification</t>
  </si>
  <si>
    <t>All pricing of services shall be based on full implementation in all 430 municipalities in Norway and in 2010 kr. Prices will be adjusted by KPI every year from 1/1-2011
(NOK)</t>
  </si>
  <si>
    <t>Prices used for evaluation (added to SSA-U prices)  - Full implementation in 430 municipalities</t>
  </si>
  <si>
    <t>Probability of purchase</t>
  </si>
  <si>
    <r>
      <rPr>
        <b/>
        <sz val="11"/>
        <color rgb="FF000000"/>
        <rFont val="Times"/>
        <family val="1"/>
      </rPr>
      <t>Super-users in municipalities:</t>
    </r>
    <r>
      <rPr>
        <sz val="11"/>
        <color rgb="FF000000"/>
        <rFont val="Times"/>
        <family val="1"/>
      </rPr>
      <t xml:space="preserve">
Support from super-users 
is organised internally in each community </t>
    </r>
  </si>
  <si>
    <t>Shall not be included</t>
  </si>
  <si>
    <t>N/A</t>
  </si>
  <si>
    <r>
      <rPr>
        <b/>
        <sz val="11"/>
        <color rgb="FF000000"/>
        <rFont val="Times"/>
        <family val="1"/>
      </rPr>
      <t xml:space="preserve">2. line Telephone and-mail support </t>
    </r>
    <r>
      <rPr>
        <sz val="11"/>
        <color rgb="FFFF0000"/>
        <rFont val="Times"/>
        <family val="1"/>
      </rPr>
      <t xml:space="preserve"> </t>
    </r>
    <r>
      <rPr>
        <sz val="11"/>
        <color rgb="FF000000"/>
        <rFont val="Times"/>
        <family val="1"/>
      </rPr>
      <t xml:space="preserve">
Serving central election administration</t>
    </r>
  </si>
  <si>
    <r>
      <rPr>
        <b/>
        <sz val="11"/>
        <color rgb="FF000000"/>
        <rFont val="Times"/>
      </rPr>
      <t xml:space="preserve">1. line Telephone and e-mail support 
</t>
    </r>
    <r>
      <rPr>
        <sz val="11"/>
        <color rgb="FF000000"/>
        <rFont val="Times"/>
        <family val="1"/>
      </rPr>
      <t>serving key personnel in all 430 municipalities</t>
    </r>
  </si>
  <si>
    <t>Yearly price Administrative Election module
(NOK)</t>
  </si>
  <si>
    <t>Yearly price E-counting module 
(NOK)</t>
  </si>
  <si>
    <t>Yearly price E-voting module 
 (NOK)</t>
  </si>
  <si>
    <r>
      <rPr>
        <b/>
        <sz val="11"/>
        <color rgb="FF000000"/>
        <rFont val="Times"/>
        <family val="1"/>
      </rPr>
      <t>In election years only:</t>
    </r>
    <r>
      <rPr>
        <sz val="11"/>
        <color rgb="FF000000"/>
        <rFont val="Times"/>
        <family val="1"/>
      </rPr>
      <t xml:space="preserve">
1.july - 10.aug
 Support::
08:00 - 16:00 Monday-Friday
</t>
    </r>
    <r>
      <rPr>
        <sz val="11"/>
        <rFont val="Times"/>
      </rPr>
      <t>Emergency error reporting: 24/7</t>
    </r>
  </si>
  <si>
    <t>Sum all 3 systems adjusted for probability of purchase</t>
  </si>
  <si>
    <t>This total will be added to SSA-U total for evaluation of cost in the evaluation model</t>
  </si>
  <si>
    <r>
      <rPr>
        <b/>
        <sz val="11"/>
        <color rgb="FF000000"/>
        <rFont val="Times"/>
        <family val="1"/>
      </rPr>
      <t>Extended 1. li</t>
    </r>
    <r>
      <rPr>
        <b/>
        <sz val="11"/>
        <color rgb="FF000000"/>
        <rFont val="Times"/>
      </rPr>
      <t>ne e-voting / pre-voting ("Early voting")</t>
    </r>
    <r>
      <rPr>
        <sz val="11"/>
        <color rgb="FF000000"/>
        <rFont val="Times"/>
        <family val="1"/>
      </rPr>
      <t xml:space="preserve">
Telephone and e-mail support serving key personnel in all 430 municipalities</t>
    </r>
  </si>
  <si>
    <r>
      <rPr>
        <b/>
        <sz val="11"/>
        <color rgb="FF000000"/>
        <rFont val="Times"/>
        <family val="1"/>
      </rPr>
      <t>Extended 1. line</t>
    </r>
    <r>
      <rPr>
        <sz val="11"/>
        <color rgb="FF000000"/>
        <rFont val="Times"/>
        <family val="1"/>
      </rPr>
      <t xml:space="preserve"> </t>
    </r>
    <r>
      <rPr>
        <b/>
        <sz val="11"/>
        <color rgb="FF000000"/>
        <rFont val="Times"/>
        <family val="1"/>
      </rPr>
      <t xml:space="preserve">e-voting / pre-voting
("Advance voting")
</t>
    </r>
    <r>
      <rPr>
        <sz val="11"/>
        <color rgb="FF000000"/>
        <rFont val="Times"/>
        <family val="1"/>
      </rPr>
      <t>Telephone and e-mail support serving key personnel in all 430 municipalities</t>
    </r>
  </si>
  <si>
    <r>
      <rPr>
        <b/>
        <sz val="11"/>
        <color rgb="FF000000"/>
        <rFont val="Times"/>
        <family val="1"/>
      </rPr>
      <t>In election years only:</t>
    </r>
    <r>
      <rPr>
        <sz val="11"/>
        <color rgb="FF000000"/>
        <rFont val="Times"/>
        <family val="1"/>
      </rPr>
      <t xml:space="preserve">
4 weeks before election day - 30.sept
Support::
08:00 - 16:00 workdays
Emergency error reporting: 24/7</t>
    </r>
  </si>
</sst>
</file>

<file path=xl/styles.xml><?xml version="1.0" encoding="utf-8"?>
<styleSheet xmlns="http://schemas.openxmlformats.org/spreadsheetml/2006/main">
  <numFmts count="2">
    <numFmt numFmtId="44" formatCode="_ &quot;kr&quot;\ * #,##0.00_ ;_ &quot;kr&quot;\ * \-#,##0.00_ ;_ &quot;kr&quot;\ * &quot;-&quot;??_ ;_ @_ "/>
    <numFmt numFmtId="164" formatCode="_ [$kr-414]\ * #,##0_ ;_ [$kr-414]\ * \-#,##0_ ;_ [$kr-414]\ * &quot;-&quot;??_ ;_ @_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Times"/>
      <family val="1"/>
    </font>
    <font>
      <b/>
      <sz val="14"/>
      <color rgb="FF000000"/>
      <name val="Times"/>
      <family val="1"/>
    </font>
    <font>
      <sz val="10"/>
      <name val="Times"/>
      <family val="1"/>
    </font>
    <font>
      <sz val="11"/>
      <color rgb="FF000000"/>
      <name val="Times"/>
      <family val="1"/>
    </font>
    <font>
      <b/>
      <sz val="11"/>
      <color rgb="FF000000"/>
      <name val="Times"/>
      <family val="1"/>
    </font>
    <font>
      <sz val="11"/>
      <color rgb="FFFF0000"/>
      <name val="Times"/>
      <family val="1"/>
    </font>
    <font>
      <sz val="11"/>
      <color rgb="FF000000"/>
      <name val="Times"/>
    </font>
    <font>
      <b/>
      <sz val="11"/>
      <color rgb="FF000000"/>
      <name val="Times"/>
    </font>
    <font>
      <sz val="11"/>
      <name val="Times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b/>
      <sz val="10"/>
      <name val="Times"/>
      <family val="1"/>
    </font>
    <font>
      <b/>
      <sz val="13"/>
      <color theme="1"/>
      <name val="Times"/>
      <family val="1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61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4"/>
    </xf>
    <xf numFmtId="0" fontId="4" fillId="0" borderId="0" xfId="0" applyFont="1"/>
    <xf numFmtId="0" fontId="5" fillId="0" borderId="0" xfId="0" applyFont="1" applyFill="1"/>
    <xf numFmtId="0" fontId="4" fillId="3" borderId="0" xfId="0" applyFont="1" applyFill="1"/>
    <xf numFmtId="0" fontId="6" fillId="4" borderId="1" xfId="0" applyFont="1" applyFill="1" applyBorder="1" applyAlignment="1">
      <alignment vertical="top" wrapText="1"/>
    </xf>
    <xf numFmtId="0" fontId="6" fillId="4" borderId="2" xfId="0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9" fontId="6" fillId="4" borderId="5" xfId="0" applyNumberFormat="1" applyFont="1" applyFill="1" applyBorder="1" applyAlignment="1">
      <alignment horizontal="center" vertical="top" wrapText="1"/>
    </xf>
    <xf numFmtId="0" fontId="4" fillId="4" borderId="3" xfId="0" applyFont="1" applyFill="1" applyBorder="1"/>
    <xf numFmtId="9" fontId="6" fillId="4" borderId="6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64" fontId="6" fillId="0" borderId="6" xfId="1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164" fontId="5" fillId="3" borderId="6" xfId="1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164" fontId="6" fillId="0" borderId="8" xfId="1" applyNumberFormat="1" applyFont="1" applyBorder="1" applyAlignment="1">
      <alignment horizontal="center" vertical="top" wrapText="1"/>
    </xf>
    <xf numFmtId="164" fontId="5" fillId="3" borderId="8" xfId="1" applyNumberFormat="1" applyFont="1" applyFill="1" applyBorder="1" applyAlignment="1">
      <alignment horizontal="center" vertical="top" wrapText="1"/>
    </xf>
    <xf numFmtId="164" fontId="5" fillId="3" borderId="4" xfId="1" applyNumberFormat="1" applyFont="1" applyFill="1" applyBorder="1" applyAlignment="1">
      <alignment horizontal="center" vertical="top" wrapText="1"/>
    </xf>
    <xf numFmtId="164" fontId="5" fillId="3" borderId="5" xfId="1" applyNumberFormat="1" applyFont="1" applyFill="1" applyBorder="1" applyAlignment="1">
      <alignment horizontal="center" vertical="top" wrapText="1"/>
    </xf>
    <xf numFmtId="164" fontId="6" fillId="4" borderId="5" xfId="1" applyNumberFormat="1" applyFont="1" applyFill="1" applyBorder="1" applyAlignment="1">
      <alignment horizontal="center" vertical="top" wrapText="1"/>
    </xf>
    <xf numFmtId="164" fontId="5" fillId="0" borderId="6" xfId="1" applyNumberFormat="1" applyFont="1" applyBorder="1" applyAlignment="1">
      <alignment horizontal="center" vertical="top" wrapText="1"/>
    </xf>
    <xf numFmtId="0" fontId="11" fillId="4" borderId="10" xfId="2" applyFont="1" applyFill="1" applyBorder="1" applyAlignment="1">
      <alignment wrapText="1"/>
    </xf>
    <xf numFmtId="0" fontId="11" fillId="4" borderId="1" xfId="2" applyFont="1" applyFill="1" applyBorder="1"/>
    <xf numFmtId="0" fontId="11" fillId="4" borderId="9" xfId="2" applyFont="1" applyFill="1" applyBorder="1" applyAlignment="1">
      <alignment wrapText="1"/>
    </xf>
    <xf numFmtId="0" fontId="12" fillId="4" borderId="1" xfId="2" applyFont="1" applyFill="1" applyBorder="1" applyAlignment="1">
      <alignment wrapText="1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164" fontId="4" fillId="0" borderId="15" xfId="0" applyNumberFormat="1" applyFont="1" applyBorder="1"/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8" xfId="0" applyNumberFormat="1" applyFont="1" applyBorder="1"/>
    <xf numFmtId="164" fontId="4" fillId="0" borderId="19" xfId="0" applyNumberFormat="1" applyFont="1" applyBorder="1"/>
    <xf numFmtId="164" fontId="4" fillId="0" borderId="20" xfId="0" applyNumberFormat="1" applyFont="1" applyBorder="1"/>
    <xf numFmtId="164" fontId="4" fillId="0" borderId="21" xfId="0" applyNumberFormat="1" applyFont="1" applyBorder="1"/>
    <xf numFmtId="164" fontId="4" fillId="0" borderId="22" xfId="0" applyNumberFormat="1" applyFont="1" applyBorder="1"/>
    <xf numFmtId="164" fontId="4" fillId="4" borderId="23" xfId="0" applyNumberFormat="1" applyFont="1" applyFill="1" applyBorder="1"/>
    <xf numFmtId="164" fontId="4" fillId="4" borderId="0" xfId="0" applyNumberFormat="1" applyFont="1" applyFill="1" applyBorder="1"/>
    <xf numFmtId="164" fontId="4" fillId="4" borderId="7" xfId="0" applyNumberFormat="1" applyFont="1" applyFill="1" applyBorder="1"/>
    <xf numFmtId="164" fontId="4" fillId="0" borderId="24" xfId="0" applyNumberFormat="1" applyFont="1" applyBorder="1"/>
    <xf numFmtId="164" fontId="4" fillId="0" borderId="0" xfId="0" applyNumberFormat="1" applyFont="1"/>
    <xf numFmtId="164" fontId="13" fillId="0" borderId="25" xfId="0" applyNumberFormat="1" applyFont="1" applyBorder="1"/>
    <xf numFmtId="164" fontId="13" fillId="0" borderId="6" xfId="0" applyNumberFormat="1" applyFont="1" applyBorder="1"/>
    <xf numFmtId="0" fontId="14" fillId="4" borderId="9" xfId="2" applyFont="1" applyFill="1" applyBorder="1" applyAlignment="1">
      <alignment horizontal="left" vertical="top"/>
    </xf>
    <xf numFmtId="0" fontId="15" fillId="0" borderId="0" xfId="0" applyFont="1"/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3" fillId="4" borderId="26" xfId="0" applyFont="1" applyFill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</cellXfs>
  <cellStyles count="3">
    <cellStyle name="20% - uthevingsfarge 1" xfId="2" builtinId="30"/>
    <cellStyle name="Normal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80" zoomScaleNormal="80" workbookViewId="0">
      <selection activeCell="A2" sqref="A2"/>
    </sheetView>
  </sheetViews>
  <sheetFormatPr baseColWidth="10" defaultRowHeight="15"/>
  <cols>
    <col min="1" max="1" width="40" customWidth="1"/>
    <col min="2" max="2" width="36.85546875" customWidth="1"/>
    <col min="3" max="3" width="22.140625" customWidth="1"/>
    <col min="4" max="4" width="23.5703125" customWidth="1"/>
    <col min="5" max="5" width="18.7109375" customWidth="1"/>
    <col min="6" max="6" width="19" customWidth="1"/>
    <col min="7" max="7" width="17" customWidth="1"/>
    <col min="9" max="15" width="15.28515625" style="3" customWidth="1"/>
  </cols>
  <sheetData>
    <row r="1" spans="1:15" ht="20.25">
      <c r="A1" s="1" t="s">
        <v>0</v>
      </c>
      <c r="B1" s="2"/>
      <c r="C1" s="3"/>
      <c r="D1" s="3"/>
      <c r="E1" s="3"/>
      <c r="F1" s="3"/>
      <c r="G1" s="3"/>
    </row>
    <row r="2" spans="1:15" ht="15.75" thickBot="1">
      <c r="A2" s="4" t="s">
        <v>30</v>
      </c>
      <c r="B2" s="5" t="s">
        <v>1</v>
      </c>
      <c r="C2" s="3"/>
      <c r="D2" s="3"/>
      <c r="E2" s="3"/>
      <c r="F2" s="3"/>
      <c r="G2" s="3"/>
    </row>
    <row r="3" spans="1:15" ht="86.25" thickBot="1">
      <c r="A3" s="6" t="s">
        <v>31</v>
      </c>
      <c r="B3" s="7" t="s">
        <v>2</v>
      </c>
      <c r="C3" s="8" t="s">
        <v>39</v>
      </c>
      <c r="D3" s="8" t="s">
        <v>40</v>
      </c>
      <c r="E3" s="8" t="s">
        <v>41</v>
      </c>
      <c r="F3" s="9" t="s">
        <v>3</v>
      </c>
      <c r="G3" s="8" t="s">
        <v>43</v>
      </c>
      <c r="I3" s="50" t="s">
        <v>32</v>
      </c>
      <c r="J3" s="27"/>
      <c r="K3" s="27"/>
      <c r="L3" s="27"/>
      <c r="M3" s="27"/>
      <c r="N3" s="27"/>
      <c r="O3" s="28"/>
    </row>
    <row r="4" spans="1:15" ht="30.75" thickBot="1">
      <c r="A4" s="10"/>
      <c r="B4" s="11" t="s">
        <v>33</v>
      </c>
      <c r="C4" s="12">
        <v>0.95</v>
      </c>
      <c r="D4" s="12">
        <v>0.8</v>
      </c>
      <c r="E4" s="12">
        <v>0.7</v>
      </c>
      <c r="F4" s="13"/>
      <c r="G4" s="14"/>
      <c r="I4" s="29" t="s">
        <v>12</v>
      </c>
      <c r="J4" s="29" t="s">
        <v>13</v>
      </c>
      <c r="K4" s="29" t="s">
        <v>14</v>
      </c>
      <c r="L4" s="29" t="s">
        <v>15</v>
      </c>
      <c r="M4" s="29" t="s">
        <v>16</v>
      </c>
      <c r="N4" s="29" t="s">
        <v>17</v>
      </c>
      <c r="O4" s="30" t="s">
        <v>18</v>
      </c>
    </row>
    <row r="5" spans="1:15" ht="21" thickBot="1">
      <c r="A5" s="15" t="s">
        <v>4</v>
      </c>
      <c r="B5" s="16"/>
      <c r="C5" s="17">
        <f>SUM(C6:C12)</f>
        <v>0</v>
      </c>
      <c r="D5" s="17">
        <f t="shared" ref="D5:E5" si="0">SUM(D6:D12)</f>
        <v>0</v>
      </c>
      <c r="E5" s="17">
        <f t="shared" si="0"/>
        <v>0</v>
      </c>
      <c r="F5" s="17">
        <f>SUM(C5:E5)</f>
        <v>0</v>
      </c>
      <c r="G5" s="17"/>
      <c r="I5" s="31"/>
      <c r="J5" s="32"/>
      <c r="K5" s="32"/>
      <c r="L5" s="32"/>
      <c r="M5" s="32"/>
      <c r="N5" s="33"/>
      <c r="O5" s="34"/>
    </row>
    <row r="6" spans="1:15" ht="45.75" thickBot="1">
      <c r="A6" s="52" t="s">
        <v>34</v>
      </c>
      <c r="B6" s="59" t="s">
        <v>35</v>
      </c>
      <c r="C6" s="17" t="s">
        <v>36</v>
      </c>
      <c r="D6" s="17" t="s">
        <v>36</v>
      </c>
      <c r="E6" s="17" t="s">
        <v>36</v>
      </c>
      <c r="F6" s="17">
        <f t="shared" ref="F6:F12" si="1">SUM(C6:E6)</f>
        <v>0</v>
      </c>
      <c r="G6" s="17"/>
      <c r="I6" s="35"/>
      <c r="J6" s="36"/>
      <c r="K6" s="36"/>
      <c r="L6" s="36"/>
      <c r="M6" s="36"/>
      <c r="N6" s="37"/>
      <c r="O6" s="38"/>
    </row>
    <row r="7" spans="1:15" ht="30.75" thickBot="1">
      <c r="A7" s="53" t="s">
        <v>37</v>
      </c>
      <c r="B7" s="60" t="s">
        <v>5</v>
      </c>
      <c r="C7" s="19"/>
      <c r="D7" s="19"/>
      <c r="E7" s="19"/>
      <c r="F7" s="17">
        <f t="shared" si="1"/>
        <v>0</v>
      </c>
      <c r="G7" s="17">
        <f t="shared" ref="G7:G12" si="2">C7*C$4+D7*D$4+E7*E$4</f>
        <v>0</v>
      </c>
      <c r="I7" s="35">
        <f t="shared" ref="I7:N7" si="3">$G7</f>
        <v>0</v>
      </c>
      <c r="J7" s="36">
        <f t="shared" si="3"/>
        <v>0</v>
      </c>
      <c r="K7" s="36">
        <f t="shared" si="3"/>
        <v>0</v>
      </c>
      <c r="L7" s="36">
        <f t="shared" si="3"/>
        <v>0</v>
      </c>
      <c r="M7" s="36">
        <f t="shared" si="3"/>
        <v>0</v>
      </c>
      <c r="N7" s="37">
        <f t="shared" si="3"/>
        <v>0</v>
      </c>
      <c r="O7" s="38">
        <f>SUM(I7:N7)</f>
        <v>0</v>
      </c>
    </row>
    <row r="8" spans="1:15" ht="45.75" thickBot="1">
      <c r="A8" s="54" t="s">
        <v>38</v>
      </c>
      <c r="B8" s="20" t="s">
        <v>6</v>
      </c>
      <c r="C8" s="19"/>
      <c r="D8" s="19"/>
      <c r="E8" s="19"/>
      <c r="F8" s="17">
        <f t="shared" si="1"/>
        <v>0</v>
      </c>
      <c r="G8" s="17">
        <f t="shared" si="2"/>
        <v>0</v>
      </c>
      <c r="I8" s="35"/>
      <c r="J8" s="36">
        <f>$G8</f>
        <v>0</v>
      </c>
      <c r="K8" s="36"/>
      <c r="L8" s="36">
        <f>$G8</f>
        <v>0</v>
      </c>
      <c r="M8" s="36"/>
      <c r="N8" s="37">
        <f>$G8</f>
        <v>0</v>
      </c>
      <c r="O8" s="38">
        <f t="shared" ref="O8:O12" si="4">SUM(I8:N8)</f>
        <v>0</v>
      </c>
    </row>
    <row r="9" spans="1:15" ht="75.75" thickBot="1">
      <c r="A9" s="55" t="s">
        <v>45</v>
      </c>
      <c r="B9" s="20" t="s">
        <v>42</v>
      </c>
      <c r="C9" s="19"/>
      <c r="D9" s="17"/>
      <c r="E9" s="19"/>
      <c r="F9" s="17">
        <f t="shared" si="1"/>
        <v>0</v>
      </c>
      <c r="G9" s="17">
        <f t="shared" si="2"/>
        <v>0</v>
      </c>
      <c r="I9" s="35"/>
      <c r="J9" s="36">
        <f>$G9</f>
        <v>0</v>
      </c>
      <c r="K9" s="36"/>
      <c r="L9" s="36">
        <f>$G9</f>
        <v>0</v>
      </c>
      <c r="M9" s="36"/>
      <c r="N9" s="37">
        <f>$G9</f>
        <v>0</v>
      </c>
      <c r="O9" s="38">
        <f t="shared" si="4"/>
        <v>0</v>
      </c>
    </row>
    <row r="10" spans="1:15" ht="75.75" thickBot="1">
      <c r="A10" s="55" t="s">
        <v>46</v>
      </c>
      <c r="B10" s="20" t="s">
        <v>7</v>
      </c>
      <c r="C10" s="19"/>
      <c r="D10" s="21"/>
      <c r="E10" s="22"/>
      <c r="F10" s="21">
        <f t="shared" si="1"/>
        <v>0</v>
      </c>
      <c r="G10" s="21">
        <f t="shared" si="2"/>
        <v>0</v>
      </c>
      <c r="I10" s="35"/>
      <c r="J10" s="36">
        <f>$G10</f>
        <v>0</v>
      </c>
      <c r="K10" s="36"/>
      <c r="L10" s="36">
        <f>$G10</f>
        <v>0</v>
      </c>
      <c r="M10" s="36"/>
      <c r="N10" s="37">
        <f>$G10</f>
        <v>0</v>
      </c>
      <c r="O10" s="38">
        <f t="shared" si="4"/>
        <v>0</v>
      </c>
    </row>
    <row r="11" spans="1:15" ht="60.75" thickBot="1">
      <c r="A11" s="54" t="s">
        <v>20</v>
      </c>
      <c r="B11" s="20" t="s">
        <v>8</v>
      </c>
      <c r="C11" s="19"/>
      <c r="D11" s="23"/>
      <c r="E11" s="24"/>
      <c r="F11" s="21">
        <f t="shared" si="1"/>
        <v>0</v>
      </c>
      <c r="G11" s="21">
        <f t="shared" si="2"/>
        <v>0</v>
      </c>
      <c r="I11" s="39"/>
      <c r="J11" s="36">
        <f>$G11</f>
        <v>0</v>
      </c>
      <c r="K11" s="36"/>
      <c r="L11" s="36">
        <f>$G11</f>
        <v>0</v>
      </c>
      <c r="M11" s="36"/>
      <c r="N11" s="37">
        <f>$G11</f>
        <v>0</v>
      </c>
      <c r="O11" s="38">
        <f t="shared" ref="O11" si="5">SUM(I11:N11)</f>
        <v>0</v>
      </c>
    </row>
    <row r="12" spans="1:15" ht="75.75" thickBot="1">
      <c r="A12" s="55" t="s">
        <v>21</v>
      </c>
      <c r="B12" s="20" t="s">
        <v>47</v>
      </c>
      <c r="C12" s="22"/>
      <c r="D12" s="22"/>
      <c r="E12" s="21"/>
      <c r="F12" s="21">
        <f t="shared" si="1"/>
        <v>0</v>
      </c>
      <c r="G12" s="21">
        <f t="shared" si="2"/>
        <v>0</v>
      </c>
      <c r="I12" s="40"/>
      <c r="J12" s="41">
        <f>$G12</f>
        <v>0</v>
      </c>
      <c r="K12" s="41"/>
      <c r="L12" s="41">
        <f>$G12</f>
        <v>0</v>
      </c>
      <c r="M12" s="41"/>
      <c r="N12" s="42">
        <f>$G12</f>
        <v>0</v>
      </c>
      <c r="O12" s="38">
        <f t="shared" si="4"/>
        <v>0</v>
      </c>
    </row>
    <row r="13" spans="1:15" ht="19.5" thickBot="1">
      <c r="A13" s="56" t="s">
        <v>9</v>
      </c>
      <c r="B13" s="11"/>
      <c r="C13" s="25">
        <f>SUM(C14:C18)</f>
        <v>0</v>
      </c>
      <c r="D13" s="25">
        <f t="shared" ref="D13:E13" si="6">SUM(D14:D18)</f>
        <v>0</v>
      </c>
      <c r="E13" s="25">
        <f t="shared" si="6"/>
        <v>0</v>
      </c>
      <c r="F13" s="25">
        <f>SUM(C13:E13)</f>
        <v>0</v>
      </c>
      <c r="G13" s="25"/>
      <c r="I13" s="43"/>
      <c r="J13" s="44"/>
      <c r="K13" s="44"/>
      <c r="L13" s="44"/>
      <c r="M13" s="44"/>
      <c r="N13" s="44"/>
      <c r="O13" s="45"/>
    </row>
    <row r="14" spans="1:15" ht="60" thickBot="1">
      <c r="A14" s="57" t="s">
        <v>22</v>
      </c>
      <c r="B14" s="16" t="s">
        <v>10</v>
      </c>
      <c r="C14" s="19"/>
      <c r="D14" s="19"/>
      <c r="E14" s="19"/>
      <c r="F14" s="26">
        <f t="shared" ref="F14:F18" si="7">SUM(C14:E14)</f>
        <v>0</v>
      </c>
      <c r="G14" s="26">
        <f t="shared" ref="G14:G18" si="8">C14*C$4+D14*D$4+E14*E$4</f>
        <v>0</v>
      </c>
      <c r="I14" s="31"/>
      <c r="J14" s="32">
        <f>$G14</f>
        <v>0</v>
      </c>
      <c r="K14" s="32"/>
      <c r="L14" s="32">
        <f>$G14</f>
        <v>0</v>
      </c>
      <c r="M14" s="32"/>
      <c r="N14" s="33">
        <f>$G14</f>
        <v>0</v>
      </c>
      <c r="O14" s="34">
        <f t="shared" ref="O14:O18" si="9">SUM(I14:N14)</f>
        <v>0</v>
      </c>
    </row>
    <row r="15" spans="1:15" ht="60.75" thickBot="1">
      <c r="A15" s="58" t="s">
        <v>23</v>
      </c>
      <c r="B15" s="18" t="s">
        <v>24</v>
      </c>
      <c r="C15" s="19"/>
      <c r="D15" s="19"/>
      <c r="E15" s="19"/>
      <c r="F15" s="26">
        <f t="shared" si="7"/>
        <v>0</v>
      </c>
      <c r="G15" s="26">
        <f t="shared" si="8"/>
        <v>0</v>
      </c>
      <c r="I15" s="35">
        <f>$G15</f>
        <v>0</v>
      </c>
      <c r="J15" s="36">
        <f>$G15</f>
        <v>0</v>
      </c>
      <c r="K15" s="36">
        <f>$G15</f>
        <v>0</v>
      </c>
      <c r="L15" s="36">
        <f>$G15</f>
        <v>0</v>
      </c>
      <c r="M15" s="36">
        <f>$G15</f>
        <v>0</v>
      </c>
      <c r="N15" s="37">
        <f>$G15</f>
        <v>0</v>
      </c>
      <c r="O15" s="38">
        <f t="shared" si="9"/>
        <v>0</v>
      </c>
    </row>
    <row r="16" spans="1:15" ht="105.75" thickBot="1">
      <c r="A16" s="57" t="s">
        <v>25</v>
      </c>
      <c r="B16" s="18" t="s">
        <v>26</v>
      </c>
      <c r="C16" s="19"/>
      <c r="D16" s="17"/>
      <c r="E16" s="17"/>
      <c r="F16" s="26">
        <f t="shared" si="7"/>
        <v>0</v>
      </c>
      <c r="G16" s="26">
        <f t="shared" si="8"/>
        <v>0</v>
      </c>
      <c r="I16" s="35"/>
      <c r="J16" s="36">
        <f>$G16</f>
        <v>0</v>
      </c>
      <c r="K16" s="36"/>
      <c r="L16" s="36">
        <f>$G16</f>
        <v>0</v>
      </c>
      <c r="M16" s="36"/>
      <c r="N16" s="37">
        <f>$G16</f>
        <v>0</v>
      </c>
      <c r="O16" s="38">
        <f t="shared" si="9"/>
        <v>0</v>
      </c>
    </row>
    <row r="17" spans="1:16" ht="90.75" thickBot="1">
      <c r="A17" s="57" t="s">
        <v>11</v>
      </c>
      <c r="B17" s="18" t="s">
        <v>27</v>
      </c>
      <c r="C17" s="17"/>
      <c r="D17" s="19"/>
      <c r="E17" s="17"/>
      <c r="F17" s="26">
        <f t="shared" si="7"/>
        <v>0</v>
      </c>
      <c r="G17" s="26">
        <f t="shared" si="8"/>
        <v>0</v>
      </c>
      <c r="I17" s="35"/>
      <c r="J17" s="36">
        <f>$G17</f>
        <v>0</v>
      </c>
      <c r="K17" s="36"/>
      <c r="L17" s="36">
        <f>$G17</f>
        <v>0</v>
      </c>
      <c r="M17" s="36"/>
      <c r="N17" s="37">
        <f>$G17</f>
        <v>0</v>
      </c>
      <c r="O17" s="38">
        <f t="shared" si="9"/>
        <v>0</v>
      </c>
    </row>
    <row r="18" spans="1:16" ht="105.75" thickBot="1">
      <c r="A18" s="57" t="s">
        <v>28</v>
      </c>
      <c r="B18" s="18" t="s">
        <v>29</v>
      </c>
      <c r="C18" s="17"/>
      <c r="D18" s="17"/>
      <c r="E18" s="19"/>
      <c r="F18" s="26">
        <f t="shared" si="7"/>
        <v>0</v>
      </c>
      <c r="G18" s="26">
        <f t="shared" si="8"/>
        <v>0</v>
      </c>
      <c r="I18" s="40"/>
      <c r="J18" s="41">
        <f>$G18</f>
        <v>0</v>
      </c>
      <c r="K18" s="41"/>
      <c r="L18" s="41">
        <f>$G18</f>
        <v>0</v>
      </c>
      <c r="M18" s="41"/>
      <c r="N18" s="42">
        <f>$G18</f>
        <v>0</v>
      </c>
      <c r="O18" s="46">
        <f t="shared" si="9"/>
        <v>0</v>
      </c>
    </row>
    <row r="19" spans="1:16" ht="16.5" thickBot="1">
      <c r="I19" s="47"/>
      <c r="J19" s="47"/>
      <c r="K19" s="47"/>
      <c r="L19" s="47"/>
      <c r="M19" s="47"/>
      <c r="N19" s="48" t="s">
        <v>19</v>
      </c>
      <c r="O19" s="49">
        <f>SUM(O6:O18)</f>
        <v>0</v>
      </c>
      <c r="P19" s="51" t="s">
        <v>44</v>
      </c>
    </row>
  </sheetData>
  <pageMargins left="0.7" right="0.7" top="0.78740157499999996" bottom="0.78740157499999996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Høringsansvarlig xmlns="0761e5ed-0fad-42c4-83b7-fa8106be0801">
      <UserInfo>
        <DisplayName/>
        <AccountId xsi:nil="true"/>
        <AccountType/>
      </UserInfo>
    </Høringsansvarlig>
    <Use_x0020_Case_x0020_ID xmlns="0761e5ed-0fad-42c4-83b7-fa8106be0801" xsi:nil="true"/>
    <Høringsstatus xmlns="0761e5ed-0fad-42c4-83b7-fa8106be0801">Ikke startet</Høringsstatus>
    <Arkiver_x0020_i_x0020_ACOS xmlns="0761e5ed-0fad-42c4-83b7-fa8106be0801">false</Arkiver_x0020_i_x0020_ACOS>
    <Godkjennes_x0020_av xmlns="0761e5ed-0fad-42c4-83b7-fa8106be0801">
      <UserInfo>
        <DisplayName/>
        <AccountId xsi:nil="true"/>
        <AccountType/>
      </UserInfo>
    </Godkjennes_x0020_av>
    <Frist xmlns="0761e5ed-0fad-42c4-83b7-fa8106be0801" xsi:nil="true"/>
    <Publiser_x0020_på_x0020_regjeringen.no xmlns="0761e5ed-0fad-42c4-83b7-fa8106be0801">false</Publiser_x0020_på_x0020_regjeringen.no>
    <Prototype xmlns="0761e5ed-0fad-42c4-83b7-fa8106be0801">false</Prototype>
    <Scope xmlns="0761e5ed-0fad-42c4-83b7-fa8106be0801">Must have 2011</Scope>
    <Project_x0020_name xmlns="0761e5ed-0fad-42c4-83b7-fa8106be0801">E-vote 2011</Project_x0020_name>
    <Dokumentgodkjenningsstatus xmlns="0761e5ed-0fad-42c4-83b7-fa8106be0801">Ikke startet</Dokumentgodkjennings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se Case" ma:contentTypeID="0x0101002F702420E7E79F4AAC09ABA5E4DF2F9D010072795EA56BCCB4468CEEDE5818736673" ma:contentTypeVersion="5" ma:contentTypeDescription="" ma:contentTypeScope="" ma:versionID="cd9296048f0b41475727e72b9bb4ae5d">
  <xsd:schema xmlns:xsd="http://www.w3.org/2001/XMLSchema" xmlns:p="http://schemas.microsoft.com/office/2006/metadata/properties" xmlns:ns2="0761e5ed-0fad-42c4-83b7-fa8106be0801" targetNamespace="http://schemas.microsoft.com/office/2006/metadata/properties" ma:root="true" ma:fieldsID="1b14bf715b85b5a437f07fc6c5522619" ns2:_="">
    <xsd:import namespace="0761e5ed-0fad-42c4-83b7-fa8106be0801"/>
    <xsd:element name="properties">
      <xsd:complexType>
        <xsd:sequence>
          <xsd:element name="documentManagement">
            <xsd:complexType>
              <xsd:all>
                <xsd:element ref="ns2:Godkjennes_x0020_av" minOccurs="0"/>
                <xsd:element ref="ns2:Høringsansvarlig" minOccurs="0"/>
                <xsd:element ref="ns2:Høringsstatus" minOccurs="0"/>
                <xsd:element ref="ns2:Dokumentgodkjenningsstatus" minOccurs="0"/>
                <xsd:element ref="ns2:Frist" minOccurs="0"/>
                <xsd:element ref="ns2:Arkiver_x0020_i_x0020_ACOS" minOccurs="0"/>
                <xsd:element ref="ns2:Publiser_x0020_på_x0020_regjeringen.no" minOccurs="0"/>
                <xsd:element ref="ns2:Use_x0020_Case_x0020_ID" minOccurs="0"/>
                <xsd:element ref="ns2:Scope" minOccurs="0"/>
                <xsd:element ref="ns2:Project_x0020_name" minOccurs="0"/>
                <xsd:element ref="ns2:Prototyp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761e5ed-0fad-42c4-83b7-fa8106be0801" elementFormDefault="qualified">
    <xsd:import namespace="http://schemas.microsoft.com/office/2006/documentManagement/types"/>
    <xsd:element name="Godkjennes_x0020_av" ma:index="8" nillable="true" ma:displayName="Godkjennes av" ma:list="UserInfo" ma:internalName="Godkjennes_x0020_av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øringsansvarlig" ma:index="9" nillable="true" ma:displayName="Høringsansvarlig" ma:list="UserInfo" ma:internalName="H_x00f8_ringsansvarlig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øringsstatus" ma:index="10" nillable="true" ma:displayName="Høringsstatus" ma:default="Ikke startet" ma:format="Dropdown" ma:internalName="H_x00f8_ringsstatus">
      <xsd:simpleType>
        <xsd:restriction base="dms:Choice">
          <xsd:enumeration value="Ikke startet"/>
          <xsd:enumeration value="Påbegynt"/>
          <xsd:enumeration value="Høring fullført"/>
        </xsd:restriction>
      </xsd:simpleType>
    </xsd:element>
    <xsd:element name="Dokumentgodkjenningsstatus" ma:index="11" nillable="true" ma:displayName="Dokumentgodkjenningsstatus" ma:default="Ikke startet" ma:format="Dropdown" ma:internalName="Dokumentgodkjenningsstatus">
      <xsd:simpleType>
        <xsd:restriction base="dms:Choice">
          <xsd:enumeration value="Ikke startet"/>
          <xsd:enumeration value="Påbegynt"/>
          <xsd:enumeration value="Godkjent"/>
        </xsd:restriction>
      </xsd:simpleType>
    </xsd:element>
    <xsd:element name="Frist" ma:index="12" nillable="true" ma:displayName="Frist" ma:format="DateTime" ma:internalName="Frist">
      <xsd:simpleType>
        <xsd:restriction base="dms:DateTime"/>
      </xsd:simpleType>
    </xsd:element>
    <xsd:element name="Arkiver_x0020_i_x0020_ACOS" ma:index="13" nillable="true" ma:displayName="Arkiver i ACOS" ma:default="0" ma:internalName="Arkiver_x0020_i_x0020_ACOS">
      <xsd:simpleType>
        <xsd:restriction base="dms:Boolean"/>
      </xsd:simpleType>
    </xsd:element>
    <xsd:element name="Publiser_x0020_på_x0020_regjeringen.no" ma:index="14" nillable="true" ma:displayName="Publiser på regjeringen.no" ma:default="0" ma:internalName="Publiser_x0020_p_x00e5__x0020_regjeringen_x002e_no">
      <xsd:simpleType>
        <xsd:restriction base="dms:Boolean"/>
      </xsd:simpleType>
    </xsd:element>
    <xsd:element name="Use_x0020_Case_x0020_ID" ma:index="15" nillable="true" ma:displayName="Use Case ID" ma:internalName="Use_x0020_Case_x0020_ID">
      <xsd:simpleType>
        <xsd:restriction base="dms:Text">
          <xsd:maxLength value="255"/>
        </xsd:restriction>
      </xsd:simpleType>
    </xsd:element>
    <xsd:element name="Scope" ma:index="16" nillable="true" ma:displayName="Scope" ma:default="Must have 2011" ma:format="Dropdown" ma:internalName="Scope">
      <xsd:simpleType>
        <xsd:restriction base="dms:Choice">
          <xsd:enumeration value="Must have 2011"/>
          <xsd:enumeration value="Should have 2011"/>
          <xsd:enumeration value="Postponed"/>
        </xsd:restriction>
      </xsd:simpleType>
    </xsd:element>
    <xsd:element name="Project_x0020_name" ma:index="17" nillable="true" ma:displayName="Project name" ma:default="E-vote 2011" ma:internalName="Project_x0020_name">
      <xsd:simpleType>
        <xsd:restriction base="dms:Text">
          <xsd:maxLength value="255"/>
        </xsd:restriction>
      </xsd:simpleType>
    </xsd:element>
    <xsd:element name="Prototype" ma:index="18" nillable="true" ma:displayName="Prototype" ma:default="0" ma:internalName="Prototyp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4C817F4-3BE2-4965-8287-57F8F839B0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DFE04-C241-48BD-B51C-312B9BAA3E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0761e5ed-0fad-42c4-83b7-fa8106be0801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407EDE6-F111-422A-BB70-9C6DDC7AB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1e5ed-0fad-42c4-83b7-fa8106be080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name of Tenderer</vt:lpstr>
      <vt:lpstr>Ark2</vt:lpstr>
      <vt:lpstr>Ark3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Sofie Stenerud</dc:creator>
  <cp:lastModifiedBy>Ragnhild Indreeide</cp:lastModifiedBy>
  <dcterms:created xsi:type="dcterms:W3CDTF">2009-11-18T15:13:39Z</dcterms:created>
  <dcterms:modified xsi:type="dcterms:W3CDTF">2009-12-18T08:23:06Z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0x0101002F702420E7E79F4AAC09ABA5E4DF2F9D010072795EA56BCCB4468CEEDE5818736673</vt:lpwstr>
  </property>
</Properties>
</file>