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51035\Desktop\Veiledere til oppdatering\"/>
    </mc:Choice>
  </mc:AlternateContent>
  <xr:revisionPtr revIDLastSave="0" documentId="8_{FB36468A-6D1D-4787-86A9-68B853C58051}" xr6:coauthVersionLast="47" xr6:coauthVersionMax="47" xr10:uidLastSave="{00000000-0000-0000-0000-000000000000}"/>
  <bookViews>
    <workbookView xWindow="-120" yWindow="-120" windowWidth="29040" windowHeight="17640" xr2:uid="{B45A0A1A-03ED-4304-911C-8F7994CF77B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52" i="1" s="1"/>
  <c r="E46" i="1"/>
  <c r="E52" i="1" s="1"/>
  <c r="B52" i="1"/>
  <c r="G38" i="1"/>
  <c r="G37" i="1"/>
  <c r="G39" i="1" s="1"/>
  <c r="G36" i="1"/>
  <c r="G35" i="1"/>
  <c r="G33" i="1"/>
  <c r="G24" i="1"/>
  <c r="E39" i="1"/>
  <c r="B39" i="1"/>
  <c r="G26" i="1"/>
  <c r="G7" i="1"/>
  <c r="F26" i="1"/>
  <c r="F25" i="1"/>
  <c r="G25" i="1" s="1"/>
  <c r="F24" i="1"/>
  <c r="F23" i="1"/>
  <c r="G23" i="1" s="1"/>
  <c r="F22" i="1"/>
  <c r="G22" i="1" s="1"/>
  <c r="F21" i="1"/>
  <c r="G21" i="1" s="1"/>
  <c r="F20" i="1"/>
  <c r="G20" i="1" s="1"/>
  <c r="F17" i="1"/>
  <c r="G17" i="1" s="1"/>
  <c r="F16" i="1"/>
  <c r="G16" i="1" s="1"/>
  <c r="F15" i="1"/>
  <c r="G15" i="1" s="1"/>
  <c r="F13" i="1"/>
  <c r="G13" i="1" s="1"/>
  <c r="F12" i="1"/>
  <c r="G12" i="1" s="1"/>
  <c r="F11" i="1"/>
  <c r="G11" i="1" s="1"/>
  <c r="E8" i="1"/>
  <c r="F8" i="1" s="1"/>
  <c r="E14" i="1"/>
  <c r="F14" i="1" s="1"/>
  <c r="G14" i="1" s="1"/>
  <c r="B27" i="1"/>
  <c r="F27" i="1" l="1"/>
  <c r="E27" i="1"/>
  <c r="G8" i="1"/>
  <c r="G27" i="1" s="1"/>
</calcChain>
</file>

<file path=xl/sharedStrings.xml><?xml version="1.0" encoding="utf-8"?>
<sst xmlns="http://schemas.openxmlformats.org/spreadsheetml/2006/main" count="73" uniqueCount="50">
  <si>
    <t>A20SEK</t>
  </si>
  <si>
    <t>A30VH</t>
  </si>
  <si>
    <t>A31VH</t>
  </si>
  <si>
    <t xml:space="preserve">Fordelingsnøkler </t>
  </si>
  <si>
    <t>Basert på Rambøll sitt arbeid i Kristiansand 2015</t>
  </si>
  <si>
    <t>A32VH</t>
  </si>
  <si>
    <t>A33VH</t>
  </si>
  <si>
    <t>A34VH</t>
  </si>
  <si>
    <t>A40TJE</t>
  </si>
  <si>
    <t>A41TJE</t>
  </si>
  <si>
    <t>A42TJE</t>
  </si>
  <si>
    <t>A43TJE</t>
  </si>
  <si>
    <t>A44TJE</t>
  </si>
  <si>
    <t>A50OFF</t>
  </si>
  <si>
    <t>A60UND</t>
  </si>
  <si>
    <t>A70HSOS</t>
  </si>
  <si>
    <t>A71HSOS</t>
  </si>
  <si>
    <t>A72HSOS</t>
  </si>
  <si>
    <t>Boliger</t>
  </si>
  <si>
    <t>Ikke beslksintensive arb.pl</t>
  </si>
  <si>
    <t>Dagligvare etc.</t>
  </si>
  <si>
    <t>Andre butikker</t>
  </si>
  <si>
    <t>Hotell, restaurant, kiosk etc.</t>
  </si>
  <si>
    <t>Annen tjenesteyting</t>
  </si>
  <si>
    <t>Treningssenter, frisør etc.</t>
  </si>
  <si>
    <t>Kino, museer, bibliotek etc.</t>
  </si>
  <si>
    <t>Fritidsaktiviteter uten ansatte</t>
  </si>
  <si>
    <t>Reisebyrå, post, bank, utleie etc.</t>
  </si>
  <si>
    <t>Annen undervisning</t>
  </si>
  <si>
    <t>Grunnskole</t>
  </si>
  <si>
    <t>Videregående skole</t>
  </si>
  <si>
    <t>Universitet/høyskole</t>
  </si>
  <si>
    <t>Annen helse og sosial</t>
  </si>
  <si>
    <t>Sykehus, poliklinikker, lege, tannhelse</t>
  </si>
  <si>
    <t>Barnehager, SFO, fritidsklubber etc.</t>
  </si>
  <si>
    <t>SUM:</t>
  </si>
  <si>
    <t>Gammel nøkkel</t>
  </si>
  <si>
    <t>SENTRUM</t>
  </si>
  <si>
    <t>Rambøll</t>
  </si>
  <si>
    <t>Tilpassa nye RTM-grupper</t>
  </si>
  <si>
    <t>Uten bolig</t>
  </si>
  <si>
    <t>Prosent</t>
  </si>
  <si>
    <t>Med bolig</t>
  </si>
  <si>
    <t>VAREHANDEL</t>
  </si>
  <si>
    <t>Bilverksted, reparasjon etc.</t>
  </si>
  <si>
    <t>Med nye sonedata</t>
  </si>
  <si>
    <t>041TJE</t>
  </si>
  <si>
    <t>444TJE</t>
  </si>
  <si>
    <t>Kino, teater, museer, bibliotek etc.</t>
  </si>
  <si>
    <r>
      <t>TJENESTEYTING - TJENESTENÆRING</t>
    </r>
    <r>
      <rPr>
        <b/>
        <sz val="11"/>
        <color rgb="FFFF0000"/>
        <rFont val="Calibri"/>
        <family val="2"/>
        <scheme val="minor"/>
      </rPr>
      <t>.- BRUKES IKKE VIDERE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</si>
</sst>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24E5-804A-4437-9453-780A0E6A4984}">
  <dimension ref="A1:H52"/>
  <sheetViews>
    <sheetView tabSelected="1" zoomScaleNormal="100" workbookViewId="0">
      <selection activeCell="E57" sqref="E57"/>
    </sheetView>
  </sheetViews>
  <sheetFormatPr baseColWidth="10" defaultColWidth="8.85546875" defaultRowHeight="15" x14ac:dyDescent="0.25"/>
  <cols>
    <col min="4" max="4" width="30.5703125" customWidth="1"/>
  </cols>
  <sheetData>
    <row r="1" spans="1:8" ht="21" x14ac:dyDescent="0.35">
      <c r="A1" s="1" t="s">
        <v>3</v>
      </c>
    </row>
    <row r="2" spans="1:8" x14ac:dyDescent="0.25">
      <c r="A2" t="s">
        <v>4</v>
      </c>
    </row>
    <row r="4" spans="1:8" x14ac:dyDescent="0.25">
      <c r="A4" s="2" t="s">
        <v>37</v>
      </c>
    </row>
    <row r="5" spans="1:8" x14ac:dyDescent="0.25">
      <c r="A5" s="2" t="s">
        <v>38</v>
      </c>
      <c r="D5" s="2" t="s">
        <v>39</v>
      </c>
    </row>
    <row r="6" spans="1:8" ht="26.25" x14ac:dyDescent="0.25">
      <c r="A6" s="2"/>
      <c r="B6" s="9" t="s">
        <v>36</v>
      </c>
      <c r="C6" s="8"/>
      <c r="D6" s="8"/>
      <c r="E6" s="10" t="s">
        <v>40</v>
      </c>
      <c r="F6" s="10" t="s">
        <v>42</v>
      </c>
      <c r="G6" s="7" t="s">
        <v>41</v>
      </c>
      <c r="H6" s="7"/>
    </row>
    <row r="7" spans="1:8" x14ac:dyDescent="0.25">
      <c r="A7" s="2"/>
      <c r="D7" s="3" t="s">
        <v>18</v>
      </c>
      <c r="E7" s="3"/>
      <c r="F7">
        <v>0.2</v>
      </c>
      <c r="G7" s="12">
        <f>F7*100</f>
        <v>20</v>
      </c>
    </row>
    <row r="8" spans="1:8" x14ac:dyDescent="0.25">
      <c r="A8" s="2"/>
      <c r="D8" s="3" t="s">
        <v>19</v>
      </c>
      <c r="E8" s="3">
        <f>B9+B10+B19</f>
        <v>0.28000000000000003</v>
      </c>
      <c r="F8">
        <f>0.8*E8</f>
        <v>0.22400000000000003</v>
      </c>
      <c r="G8" s="12">
        <f>F8*100</f>
        <v>22.400000000000002</v>
      </c>
    </row>
    <row r="9" spans="1:8" x14ac:dyDescent="0.25">
      <c r="A9" s="4" t="s">
        <v>0</v>
      </c>
      <c r="B9" s="4">
        <v>0.125</v>
      </c>
      <c r="D9" s="3"/>
      <c r="E9" s="3"/>
      <c r="G9" s="12"/>
    </row>
    <row r="10" spans="1:8" x14ac:dyDescent="0.25">
      <c r="A10" s="4" t="s">
        <v>1</v>
      </c>
      <c r="B10" s="4">
        <v>1.4999999999999999E-2</v>
      </c>
      <c r="D10" s="3"/>
      <c r="E10" s="3"/>
      <c r="G10" s="12"/>
    </row>
    <row r="11" spans="1:8" x14ac:dyDescent="0.25">
      <c r="A11" t="s">
        <v>2</v>
      </c>
      <c r="B11">
        <v>0.02</v>
      </c>
      <c r="D11" s="3" t="s">
        <v>20</v>
      </c>
      <c r="E11" s="3">
        <v>0.02</v>
      </c>
      <c r="F11">
        <f t="shared" ref="F11:F17" si="0">0.8*E11</f>
        <v>1.6E-2</v>
      </c>
      <c r="G11" s="12">
        <f t="shared" ref="G11:G17" si="1">F11*100</f>
        <v>1.6</v>
      </c>
    </row>
    <row r="12" spans="1:8" x14ac:dyDescent="0.25">
      <c r="A12" t="s">
        <v>5</v>
      </c>
      <c r="B12">
        <v>0.09</v>
      </c>
      <c r="D12" s="3" t="s">
        <v>21</v>
      </c>
      <c r="E12" s="3">
        <v>0.09</v>
      </c>
      <c r="F12">
        <f t="shared" si="0"/>
        <v>7.1999999999999995E-2</v>
      </c>
      <c r="G12" s="12">
        <f t="shared" si="1"/>
        <v>7.1999999999999993</v>
      </c>
    </row>
    <row r="13" spans="1:8" x14ac:dyDescent="0.25">
      <c r="A13" t="s">
        <v>6</v>
      </c>
      <c r="B13">
        <v>0.105</v>
      </c>
      <c r="D13" s="3" t="s">
        <v>22</v>
      </c>
      <c r="E13" s="3">
        <v>0.105</v>
      </c>
      <c r="F13">
        <f t="shared" si="0"/>
        <v>8.4000000000000005E-2</v>
      </c>
      <c r="G13" s="12">
        <f t="shared" si="1"/>
        <v>8.4</v>
      </c>
    </row>
    <row r="14" spans="1:8" x14ac:dyDescent="0.25">
      <c r="A14" t="s">
        <v>8</v>
      </c>
      <c r="B14">
        <v>0.27</v>
      </c>
      <c r="D14" s="3" t="s">
        <v>23</v>
      </c>
      <c r="E14" s="3">
        <f>B14+B18</f>
        <v>0.29000000000000004</v>
      </c>
      <c r="F14">
        <f t="shared" si="0"/>
        <v>0.23200000000000004</v>
      </c>
      <c r="G14" s="12">
        <f t="shared" si="1"/>
        <v>23.200000000000003</v>
      </c>
    </row>
    <row r="15" spans="1:8" x14ac:dyDescent="0.25">
      <c r="A15" t="s">
        <v>9</v>
      </c>
      <c r="B15">
        <v>5.0000000000000001E-3</v>
      </c>
      <c r="D15" s="3" t="s">
        <v>24</v>
      </c>
      <c r="E15" s="3">
        <v>5.0000000000000001E-3</v>
      </c>
      <c r="F15">
        <f t="shared" si="0"/>
        <v>4.0000000000000001E-3</v>
      </c>
      <c r="G15" s="12">
        <f t="shared" si="1"/>
        <v>0.4</v>
      </c>
    </row>
    <row r="16" spans="1:8" x14ac:dyDescent="0.25">
      <c r="A16" t="s">
        <v>10</v>
      </c>
      <c r="B16">
        <v>5.0000000000000001E-3</v>
      </c>
      <c r="D16" s="3" t="s">
        <v>25</v>
      </c>
      <c r="E16" s="3">
        <v>5.0000000000000001E-3</v>
      </c>
      <c r="F16">
        <f t="shared" si="0"/>
        <v>4.0000000000000001E-3</v>
      </c>
      <c r="G16" s="12">
        <f t="shared" si="1"/>
        <v>0.4</v>
      </c>
    </row>
    <row r="17" spans="1:7" x14ac:dyDescent="0.25">
      <c r="A17" t="s">
        <v>11</v>
      </c>
      <c r="B17">
        <v>5.5E-2</v>
      </c>
      <c r="D17" s="3" t="s">
        <v>27</v>
      </c>
      <c r="E17" s="3">
        <v>5.5E-2</v>
      </c>
      <c r="F17">
        <f t="shared" si="0"/>
        <v>4.4000000000000004E-2</v>
      </c>
      <c r="G17" s="12">
        <f t="shared" si="1"/>
        <v>4.4000000000000004</v>
      </c>
    </row>
    <row r="18" spans="1:7" x14ac:dyDescent="0.25">
      <c r="A18" s="5" t="s">
        <v>12</v>
      </c>
      <c r="B18" s="5">
        <v>0.02</v>
      </c>
      <c r="E18" s="3"/>
      <c r="G18" s="12"/>
    </row>
    <row r="19" spans="1:7" x14ac:dyDescent="0.25">
      <c r="A19" s="4" t="s">
        <v>13</v>
      </c>
      <c r="B19" s="4">
        <v>0.14000000000000001</v>
      </c>
      <c r="D19" s="3"/>
      <c r="E19" s="3"/>
      <c r="G19" s="12"/>
    </row>
    <row r="20" spans="1:7" x14ac:dyDescent="0.25">
      <c r="A20" t="s">
        <v>14</v>
      </c>
      <c r="B20">
        <v>0.06</v>
      </c>
      <c r="D20" t="s">
        <v>28</v>
      </c>
      <c r="E20" s="3">
        <v>0.01</v>
      </c>
      <c r="F20">
        <f t="shared" ref="F20:F26" si="2">0.8*E20</f>
        <v>8.0000000000000002E-3</v>
      </c>
      <c r="G20" s="12">
        <f t="shared" ref="G20:G26" si="3">F20*100</f>
        <v>0.8</v>
      </c>
    </row>
    <row r="21" spans="1:7" x14ac:dyDescent="0.25">
      <c r="D21" t="s">
        <v>29</v>
      </c>
      <c r="E21" s="3">
        <v>1.4999999999999999E-2</v>
      </c>
      <c r="F21">
        <f t="shared" si="2"/>
        <v>1.2E-2</v>
      </c>
      <c r="G21" s="12">
        <f t="shared" si="3"/>
        <v>1.2</v>
      </c>
    </row>
    <row r="22" spans="1:7" x14ac:dyDescent="0.25">
      <c r="D22" t="s">
        <v>30</v>
      </c>
      <c r="E22" s="3">
        <v>1.4999999999999999E-2</v>
      </c>
      <c r="F22">
        <f t="shared" si="2"/>
        <v>1.2E-2</v>
      </c>
      <c r="G22" s="12">
        <f t="shared" si="3"/>
        <v>1.2</v>
      </c>
    </row>
    <row r="23" spans="1:7" x14ac:dyDescent="0.25">
      <c r="D23" t="s">
        <v>31</v>
      </c>
      <c r="E23" s="3">
        <v>0.02</v>
      </c>
      <c r="F23">
        <f t="shared" si="2"/>
        <v>1.6E-2</v>
      </c>
      <c r="G23" s="12">
        <f t="shared" si="3"/>
        <v>1.6</v>
      </c>
    </row>
    <row r="24" spans="1:7" x14ac:dyDescent="0.25">
      <c r="A24" t="s">
        <v>15</v>
      </c>
      <c r="B24">
        <v>6.5000000000000002E-2</v>
      </c>
      <c r="D24" t="s">
        <v>32</v>
      </c>
      <c r="E24" s="3">
        <v>6.5000000000000002E-2</v>
      </c>
      <c r="F24">
        <f t="shared" si="2"/>
        <v>5.2000000000000005E-2</v>
      </c>
      <c r="G24" s="12">
        <f t="shared" si="3"/>
        <v>5.2</v>
      </c>
    </row>
    <row r="25" spans="1:7" x14ac:dyDescent="0.25">
      <c r="A25" t="s">
        <v>16</v>
      </c>
      <c r="B25">
        <v>2.5000000000000001E-2</v>
      </c>
      <c r="D25" t="s">
        <v>33</v>
      </c>
      <c r="E25" s="3">
        <v>2.5000000000000001E-2</v>
      </c>
      <c r="F25">
        <f t="shared" si="2"/>
        <v>2.0000000000000004E-2</v>
      </c>
      <c r="G25" s="12">
        <f t="shared" si="3"/>
        <v>2.0000000000000004</v>
      </c>
    </row>
    <row r="26" spans="1:7" x14ac:dyDescent="0.25">
      <c r="A26" t="s">
        <v>17</v>
      </c>
      <c r="B26">
        <v>0</v>
      </c>
      <c r="D26" t="s">
        <v>34</v>
      </c>
      <c r="E26" s="3">
        <v>0</v>
      </c>
      <c r="F26">
        <f t="shared" si="2"/>
        <v>0</v>
      </c>
      <c r="G26" s="12">
        <f t="shared" si="3"/>
        <v>0</v>
      </c>
    </row>
    <row r="27" spans="1:7" x14ac:dyDescent="0.25">
      <c r="A27" s="6" t="s">
        <v>35</v>
      </c>
      <c r="B27">
        <f>SUM(B9:B26)</f>
        <v>1</v>
      </c>
      <c r="E27" s="3">
        <f>SUM(E8:E26)</f>
        <v>1</v>
      </c>
      <c r="F27">
        <f>SUM(F7:F26)</f>
        <v>1.0000000000000002</v>
      </c>
      <c r="G27" s="12">
        <f>SUM(G7:G26)</f>
        <v>100.00000000000003</v>
      </c>
    </row>
    <row r="30" spans="1:7" x14ac:dyDescent="0.25">
      <c r="A30" s="2" t="s">
        <v>43</v>
      </c>
    </row>
    <row r="31" spans="1:7" x14ac:dyDescent="0.25">
      <c r="A31" s="2" t="s">
        <v>38</v>
      </c>
      <c r="D31" s="2" t="s">
        <v>39</v>
      </c>
    </row>
    <row r="32" spans="1:7" ht="26.25" x14ac:dyDescent="0.25">
      <c r="A32" s="2"/>
      <c r="B32" s="9" t="s">
        <v>36</v>
      </c>
      <c r="C32" s="8"/>
      <c r="D32" s="8"/>
      <c r="E32" s="10" t="s">
        <v>45</v>
      </c>
      <c r="F32" s="10"/>
      <c r="G32" s="7" t="s">
        <v>41</v>
      </c>
    </row>
    <row r="33" spans="1:7" x14ac:dyDescent="0.25">
      <c r="D33" t="s">
        <v>19</v>
      </c>
      <c r="E33">
        <v>0.27</v>
      </c>
      <c r="G33" s="11">
        <f>E33*100</f>
        <v>27</v>
      </c>
    </row>
    <row r="34" spans="1:7" x14ac:dyDescent="0.25">
      <c r="A34" s="4" t="s">
        <v>1</v>
      </c>
      <c r="B34" s="4">
        <v>0.27</v>
      </c>
      <c r="G34" s="11"/>
    </row>
    <row r="35" spans="1:7" x14ac:dyDescent="0.25">
      <c r="A35" s="3" t="s">
        <v>2</v>
      </c>
      <c r="B35">
        <v>0.16</v>
      </c>
      <c r="D35" t="s">
        <v>20</v>
      </c>
      <c r="E35">
        <v>0.16</v>
      </c>
      <c r="G35" s="11">
        <f>E35*100</f>
        <v>16</v>
      </c>
    </row>
    <row r="36" spans="1:7" x14ac:dyDescent="0.25">
      <c r="A36" s="3" t="s">
        <v>5</v>
      </c>
      <c r="B36">
        <v>0.39</v>
      </c>
      <c r="D36" t="s">
        <v>21</v>
      </c>
      <c r="E36">
        <v>0.39</v>
      </c>
      <c r="G36" s="11">
        <f>E36*100</f>
        <v>39</v>
      </c>
    </row>
    <row r="37" spans="1:7" x14ac:dyDescent="0.25">
      <c r="A37" s="3" t="s">
        <v>6</v>
      </c>
      <c r="B37">
        <v>0.17</v>
      </c>
      <c r="D37" t="s">
        <v>22</v>
      </c>
      <c r="E37">
        <v>0.17</v>
      </c>
      <c r="G37" s="11">
        <f>E37*100</f>
        <v>17</v>
      </c>
    </row>
    <row r="38" spans="1:7" x14ac:dyDescent="0.25">
      <c r="A38" s="3" t="s">
        <v>7</v>
      </c>
      <c r="B38">
        <v>0.01</v>
      </c>
      <c r="D38" t="s">
        <v>44</v>
      </c>
      <c r="E38">
        <v>0.01</v>
      </c>
      <c r="G38" s="11">
        <f>E38*100</f>
        <v>1</v>
      </c>
    </row>
    <row r="39" spans="1:7" x14ac:dyDescent="0.25">
      <c r="B39">
        <f>SUM(B34:B38)</f>
        <v>1</v>
      </c>
      <c r="E39">
        <f>SUM(E33:E38)</f>
        <v>1</v>
      </c>
      <c r="G39" s="11">
        <f>SUM(G33:G38)</f>
        <v>100</v>
      </c>
    </row>
    <row r="42" spans="1:7" x14ac:dyDescent="0.25">
      <c r="A42" s="2" t="s">
        <v>49</v>
      </c>
    </row>
    <row r="43" spans="1:7" x14ac:dyDescent="0.25">
      <c r="A43" s="2" t="s">
        <v>38</v>
      </c>
      <c r="D43" s="2" t="s">
        <v>39</v>
      </c>
    </row>
    <row r="44" spans="1:7" ht="26.25" x14ac:dyDescent="0.25">
      <c r="A44" s="2"/>
      <c r="B44" s="9" t="s">
        <v>36</v>
      </c>
      <c r="C44" s="8"/>
      <c r="D44" s="8"/>
      <c r="E44" s="10" t="s">
        <v>45</v>
      </c>
      <c r="F44" s="10"/>
      <c r="G44" s="7" t="s">
        <v>41</v>
      </c>
    </row>
    <row r="46" spans="1:7" x14ac:dyDescent="0.25">
      <c r="A46" s="3" t="s">
        <v>8</v>
      </c>
      <c r="B46">
        <v>0.79</v>
      </c>
      <c r="D46" t="s">
        <v>23</v>
      </c>
      <c r="E46">
        <f>B46+B51</f>
        <v>0.83000000000000007</v>
      </c>
      <c r="G46">
        <f>E46*100</f>
        <v>83</v>
      </c>
    </row>
    <row r="47" spans="1:7" x14ac:dyDescent="0.25">
      <c r="A47" s="3" t="s">
        <v>46</v>
      </c>
      <c r="B47">
        <v>0.02</v>
      </c>
      <c r="D47" t="s">
        <v>24</v>
      </c>
      <c r="E47">
        <v>0.02</v>
      </c>
      <c r="G47">
        <f>E47*100</f>
        <v>2</v>
      </c>
    </row>
    <row r="48" spans="1:7" x14ac:dyDescent="0.25">
      <c r="A48" s="3" t="s">
        <v>10</v>
      </c>
      <c r="B48">
        <v>0.03</v>
      </c>
      <c r="D48" t="s">
        <v>48</v>
      </c>
      <c r="E48">
        <v>0.03</v>
      </c>
      <c r="G48">
        <f>E48*100</f>
        <v>3</v>
      </c>
    </row>
    <row r="49" spans="1:7" x14ac:dyDescent="0.25">
      <c r="D49" t="s">
        <v>26</v>
      </c>
      <c r="E49">
        <v>0</v>
      </c>
      <c r="G49">
        <f>E49*100</f>
        <v>0</v>
      </c>
    </row>
    <row r="50" spans="1:7" x14ac:dyDescent="0.25">
      <c r="A50" t="s">
        <v>11</v>
      </c>
      <c r="B50">
        <v>0.12</v>
      </c>
      <c r="D50" t="s">
        <v>27</v>
      </c>
      <c r="E50">
        <v>0.12</v>
      </c>
      <c r="G50">
        <f>E50*100</f>
        <v>12</v>
      </c>
    </row>
    <row r="51" spans="1:7" x14ac:dyDescent="0.25">
      <c r="A51" s="13" t="s">
        <v>47</v>
      </c>
      <c r="B51">
        <v>0.04</v>
      </c>
    </row>
    <row r="52" spans="1:7" x14ac:dyDescent="0.25">
      <c r="B52">
        <f>SUM(B46:B51)</f>
        <v>1</v>
      </c>
      <c r="E52">
        <f>SUM(E46:E51)</f>
        <v>1</v>
      </c>
      <c r="G52">
        <f>SUM(G46:G51)</f>
        <v>100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062c7924ed4f31b584a4220ff29390 xmlns="5d211951-f12b-4524-8ce4-39e034ea1025">
      <Terms xmlns="http://schemas.microsoft.com/office/infopath/2007/PartnerControls"/>
    </ja062c7924ed4f31b584a4220ff29390>
    <DssRelaterteOppgaver xmlns="5d211951-f12b-4524-8ce4-39e034ea1025" xsi:nil="true"/>
    <ofdc76af098e4c7f98490d5710fce5b2 xmlns="5d211951-f12b-4524-8ce4-39e034ea1025">
      <Terms xmlns="http://schemas.microsoft.com/office/infopath/2007/PartnerControls"/>
    </ofdc76af098e4c7f98490d5710fce5b2>
    <AssignedTo xmlns="http://schemas.microsoft.com/sharepoint/v3">
      <UserInfo>
        <DisplayName/>
        <AccountId xsi:nil="true"/>
        <AccountType/>
      </UserInfo>
    </AssignedTo>
    <a20ae09631c242aba34ef34320889782 xmlns="5d211951-f12b-4524-8ce4-39e034ea1025">
      <Terms xmlns="http://schemas.microsoft.com/office/infopath/2007/PartnerControls"/>
    </a20ae09631c242aba34ef34320889782>
    <DssFremhevet xmlns="5d211951-f12b-4524-8ce4-39e034ea1025">false</DssFremhevet>
    <DssArchivable xmlns="793ad56b-b905-482f-99c7-e0ad214f35d2" xsi:nil="true"/>
    <l917ce326c5a48e1a29f6235eea1cd41 xmlns="5d211951-f12b-4524-8ce4-39e034ea1025">
      <Terms xmlns="http://schemas.microsoft.com/office/infopath/2007/PartnerControls"/>
    </l917ce326c5a48e1a29f6235eea1cd41>
    <DssWebsakRef xmlns="793ad56b-b905-482f-99c7-e0ad214f35d2" xsi:nil="true"/>
    <ec4548291c174201804f8d6e346b5e78 xmlns="5d211951-f12b-4524-8ce4-39e034ea1025">
      <Terms xmlns="http://schemas.microsoft.com/office/infopath/2007/PartnerControls"/>
    </ec4548291c174201804f8d6e346b5e78>
    <f2f49eccf7d24422907cdfb28d82571e xmlns="5d211951-f12b-4524-8ce4-39e034ea1025">
      <Terms xmlns="http://schemas.microsoft.com/office/infopath/2007/PartnerControls"/>
    </f2f49eccf7d24422907cdfb28d82571e>
    <TaxCatchAll xmlns="5d211951-f12b-4524-8ce4-39e034ea10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C29B0B7FB664F94AB456959E27305D91" ma:contentTypeVersion="13" ma:contentTypeDescription="Opprett et nytt dokument." ma:contentTypeScope="" ma:versionID="541cbd19edf8c0fbda28f4a642678694">
  <xsd:schema xmlns:xsd="http://www.w3.org/2001/XMLSchema" xmlns:xs="http://www.w3.org/2001/XMLSchema" xmlns:p="http://schemas.microsoft.com/office/2006/metadata/properties" xmlns:ns1="http://schemas.microsoft.com/sharepoint/v3" xmlns:ns2="5d211951-f12b-4524-8ce4-39e034ea1025" xmlns:ns3="793ad56b-b905-482f-99c7-e0ad214f35d2" xmlns:ns4="851c1517-f84f-4848-ab40-6a005d9c474b" targetNamespace="http://schemas.microsoft.com/office/2006/metadata/properties" ma:root="true" ma:fieldsID="40b3770c22dd3f577f873a9206e484ed" ns1:_="" ns2:_="" ns3:_="" ns4:_="">
    <xsd:import namespace="http://schemas.microsoft.com/sharepoint/v3"/>
    <xsd:import namespace="5d211951-f12b-4524-8ce4-39e034ea1025"/>
    <xsd:import namespace="793ad56b-b905-482f-99c7-e0ad214f35d2"/>
    <xsd:import namespace="851c1517-f84f-4848-ab40-6a005d9c474b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WebsakRef" minOccurs="0"/>
                <xsd:element ref="ns3:DssArchivable" minOccurs="0"/>
                <xsd:element ref="ns2:DssFremhevet" minOccurs="0"/>
                <xsd:element ref="ns2:DssRelaterteOppgav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11951-f12b-4524-8ce4-39e034ea1025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ac5bb3bf-e2fa-4935-aff1-a4188d1323db}" ma:internalName="DssRelaterteOppgaver" ma:showField="Title" ma:web="5d211951-f12b-4524-8ce4-39e034ea1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2424752e-f20b-4035-887f-e0fa58a02903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2424752e-f20b-4035-887f-e0fa58a02903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2424752e-f20b-4035-887f-e0fa58a02903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2424752e-f20b-4035-887f-e0fa58a02903" ma:termSetId="8c3adb4d-2305-465e-8e1c-8ef839af08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2424752e-f20b-4035-887f-e0fa58a02903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description="" ma:hidden="true" ma:list="{ac109499-f646-4a30-80c9-8af5ecc76cf3}" ma:internalName="TaxCatchAll" ma:showField="CatchAllData" ma:web="5d211951-f12b-4524-8ce4-39e034ea1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Taxonomy Catch All Column1" ma:description="" ma:hidden="true" ma:list="{ac109499-f646-4a30-80c9-8af5ecc76cf3}" ma:internalName="TaxCatchAllLabel" ma:readOnly="true" ma:showField="CatchAllDataLabel" ma:web="5d211951-f12b-4524-8ce4-39e034ea1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2424752e-f20b-4035-887f-e0fa58a02903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  <xsd:element name="DssArchivable" ma:index="10" nillable="true" ma:displayName="Arkivpliktig" ma:description="Er dokumentet arkivpliktig?" ma:internalName="DssArchiva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c1517-f84f-4848-ab40-6a005d9c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BE8D3-663C-4E63-B5CE-2D47002609A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51c1517-f84f-4848-ab40-6a005d9c474b"/>
    <ds:schemaRef ds:uri="http://schemas.microsoft.com/sharepoint/v3"/>
    <ds:schemaRef ds:uri="793ad56b-b905-482f-99c7-e0ad214f35d2"/>
    <ds:schemaRef ds:uri="http://purl.org/dc/terms/"/>
    <ds:schemaRef ds:uri="http://schemas.microsoft.com/office/2006/documentManagement/types"/>
    <ds:schemaRef ds:uri="5d211951-f12b-4524-8ce4-39e034ea102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DD4FA5-685B-414B-9967-2F339C8348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C8BB53-5D94-4DF6-87EE-C69B89589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211951-f12b-4524-8ce4-39e034ea1025"/>
    <ds:schemaRef ds:uri="793ad56b-b905-482f-99c7-e0ad214f35d2"/>
    <ds:schemaRef ds:uri="851c1517-f84f-4848-ab40-6a005d9c4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</dc:creator>
  <cp:lastModifiedBy>Leite Tore</cp:lastModifiedBy>
  <dcterms:created xsi:type="dcterms:W3CDTF">2019-02-17T10:14:57Z</dcterms:created>
  <dcterms:modified xsi:type="dcterms:W3CDTF">2024-05-29T07:00:03Z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0x0101002C1B27F07ED111E5A8370800200C9A66010100C29B0B7FB664F94AB456959E27305D91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/>
  </property>
  <property fmtid="{D5CDD505-2E9C-101B-9397-08002B2CF9AE}" pid="6" name="DssDepartement">
    <vt:lpwstr/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_docset_NoMedatataSyncRequired">
    <vt:lpwstr>False</vt:lpwstr>
  </property>
  <property fmtid="{D5CDD505-2E9C-101B-9397-08002B2CF9AE}" pid="10" name="MSIP_Label_b7a0defb-d95a-4801-9cac-afdefc91cdbd_Enabled">
    <vt:lpwstr>true</vt:lpwstr>
  </property>
  <property fmtid="{D5CDD505-2E9C-101B-9397-08002B2CF9AE}" pid="11" name="MSIP_Label_b7a0defb-d95a-4801-9cac-afdefc91cdbd_SetDate">
    <vt:lpwstr>2024-05-29T06:59:45Z</vt:lpwstr>
  </property>
  <property fmtid="{D5CDD505-2E9C-101B-9397-08002B2CF9AE}" pid="12" name="MSIP_Label_b7a0defb-d95a-4801-9cac-afdefc91cdbd_Method">
    <vt:lpwstr>Standard</vt:lpwstr>
  </property>
  <property fmtid="{D5CDD505-2E9C-101B-9397-08002B2CF9AE}" pid="13" name="MSIP_Label_b7a0defb-d95a-4801-9cac-afdefc91cdbd_Name">
    <vt:lpwstr>Intern (KDD)</vt:lpwstr>
  </property>
  <property fmtid="{D5CDD505-2E9C-101B-9397-08002B2CF9AE}" pid="14" name="MSIP_Label_b7a0defb-d95a-4801-9cac-afdefc91cdbd_SiteId">
    <vt:lpwstr>f696e186-1c3b-44cd-bf76-5ace0e7007bd</vt:lpwstr>
  </property>
  <property fmtid="{D5CDD505-2E9C-101B-9397-08002B2CF9AE}" pid="15" name="MSIP_Label_b7a0defb-d95a-4801-9cac-afdefc91cdbd_ActionId">
    <vt:lpwstr>c15eefbb-5383-401b-a655-3547331b754f</vt:lpwstr>
  </property>
  <property fmtid="{D5CDD505-2E9C-101B-9397-08002B2CF9AE}" pid="16" name="MSIP_Label_b7a0defb-d95a-4801-9cac-afdefc91cdbd_ContentBits">
    <vt:lpwstr>0</vt:lpwstr>
  </property>
</Properties>
</file>