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K-PRP\K-2019\"/>
    </mc:Choice>
  </mc:AlternateContent>
  <bookViews>
    <workbookView xWindow="120" yWindow="100" windowWidth="22920" windowHeight="8980"/>
  </bookViews>
  <sheets>
    <sheet name="Ark1" sheetId="1" r:id="rId1"/>
  </sheets>
  <calcPr calcId="162913"/>
</workbook>
</file>

<file path=xl/calcChain.xml><?xml version="1.0" encoding="utf-8"?>
<calcChain xmlns="http://schemas.openxmlformats.org/spreadsheetml/2006/main">
  <c r="E106" i="1" l="1"/>
  <c r="D40" i="1"/>
  <c r="E40" i="1"/>
  <c r="E181" i="1" l="1"/>
  <c r="E176" i="1"/>
  <c r="E165" i="1"/>
  <c r="E159" i="1"/>
  <c r="E144" i="1"/>
  <c r="E140" i="1"/>
  <c r="E136" i="1"/>
  <c r="E124" i="1"/>
  <c r="E110" i="1"/>
  <c r="E100" i="1"/>
  <c r="E86" i="1"/>
  <c r="E61" i="1"/>
  <c r="E57" i="1"/>
  <c r="E34" i="1"/>
  <c r="E28" i="1"/>
  <c r="E182" i="1" l="1"/>
  <c r="E166" i="1"/>
  <c r="E145" i="1"/>
  <c r="D159" i="1"/>
  <c r="D144" i="1"/>
  <c r="D140" i="1"/>
  <c r="D136" i="1"/>
  <c r="D124" i="1"/>
  <c r="D110" i="1"/>
  <c r="D106" i="1"/>
  <c r="D100" i="1"/>
  <c r="D86" i="1"/>
  <c r="D61" i="1"/>
  <c r="D165" i="1" l="1"/>
  <c r="D166" i="1" s="1"/>
  <c r="D181" i="1"/>
  <c r="D176" i="1"/>
  <c r="D57" i="1"/>
  <c r="D182" i="1" l="1"/>
  <c r="D28" i="1"/>
  <c r="D34" i="1"/>
  <c r="D145" i="1" l="1"/>
</calcChain>
</file>

<file path=xl/sharedStrings.xml><?xml version="1.0" encoding="utf-8"?>
<sst xmlns="http://schemas.openxmlformats.org/spreadsheetml/2006/main" count="190" uniqueCount="167">
  <si>
    <t>Kap.</t>
  </si>
  <si>
    <t>Post</t>
  </si>
  <si>
    <t>Kunnskapsdepartementet</t>
  </si>
  <si>
    <t>Tiltak i grunnopplæringen</t>
  </si>
  <si>
    <t>Tilskudd til landslinjer</t>
  </si>
  <si>
    <t>Tilskudd til samisk i grunnopplæringen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</si>
  <si>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</si>
  <si>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</si>
  <si>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</si>
  <si>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</si>
  <si>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 xml:space="preserve"> Kvalitetsutvikling i grunnopplæringen</t>
  </si>
  <si>
    <t>Tilskudd til særskilte skoler</t>
  </si>
  <si>
    <t>Barnehager</t>
  </si>
  <si>
    <t>Tiltak for livslang læring</t>
  </si>
  <si>
    <t>Forskningsinstitutter og andre tiltak</t>
  </si>
  <si>
    <t>Regionale forskningsfond, tilskudd til forskning</t>
  </si>
  <si>
    <t>Sum</t>
  </si>
  <si>
    <t>Kulturdepartementet</t>
  </si>
  <si>
    <t>Kirkebygg og gravplasser</t>
  </si>
  <si>
    <t>Justis- og beredskapsdepartementet</t>
  </si>
  <si>
    <t>Kriminalomsorgsdirektoratet</t>
  </si>
  <si>
    <t>Refusjoner til kommunene, forvaringsdømte mv.</t>
  </si>
  <si>
    <t>Kommunal- og moderniseringsdepartementet</t>
  </si>
  <si>
    <t>Nasjonale minoriteter</t>
  </si>
  <si>
    <t>Ressurskrevende tjenester</t>
  </si>
  <si>
    <t>Toppfinansieringsordning</t>
  </si>
  <si>
    <t>Arbeids- og sosialdepartementet</t>
  </si>
  <si>
    <t>Sosiale tjenester og tiltak for vanskeligstilte</t>
  </si>
  <si>
    <t>Helse- og omsorgsdepartementet</t>
  </si>
  <si>
    <t>Omsorgstjeneste</t>
  </si>
  <si>
    <t>Kommunale kompetansetiltak</t>
  </si>
  <si>
    <t>Vertskommuner</t>
  </si>
  <si>
    <t>Dagaktivitetstilbud</t>
  </si>
  <si>
    <t>Utviklingstiltak</t>
  </si>
  <si>
    <t>Primærhelsetjeneste</t>
  </si>
  <si>
    <t>Forebyggende helsetjenester</t>
  </si>
  <si>
    <t>Fengselshelsetjenesten</t>
  </si>
  <si>
    <t>Allmennlegetjenester</t>
  </si>
  <si>
    <t>Personell</t>
  </si>
  <si>
    <t>Barne- og likestillings og inkluderingsdepartementet</t>
  </si>
  <si>
    <t xml:space="preserve"> Kommunalt barnevern</t>
  </si>
  <si>
    <t>Utvikling i kommunene</t>
  </si>
  <si>
    <t xml:space="preserve">Statlig forvaltning av barnevernet </t>
  </si>
  <si>
    <t xml:space="preserve"> Barne- og ungdomstiltak i større bysamfunn</t>
  </si>
  <si>
    <t>Nærings- og fiskeridepartementet</t>
  </si>
  <si>
    <t>Landbruks- og matdepartementet</t>
  </si>
  <si>
    <t>Tilskudd til veterinærdekning</t>
  </si>
  <si>
    <t>Samferdselsdepartementet</t>
  </si>
  <si>
    <t>Statens vegvesen</t>
  </si>
  <si>
    <t>Rentekompensasjon for transporttiltak i fylkene</t>
  </si>
  <si>
    <t>Skredsikring fylkesveger</t>
  </si>
  <si>
    <t>Særskilte transporttiltak</t>
  </si>
  <si>
    <t>Kystverket</t>
  </si>
  <si>
    <t>Klima- og miljødepartementet</t>
  </si>
  <si>
    <t>Den naturlige skolesekken</t>
  </si>
  <si>
    <t>Miljødirektoratet</t>
  </si>
  <si>
    <t>Oppryddingstiltak</t>
  </si>
  <si>
    <t>Olje- og energidepartementet</t>
  </si>
  <si>
    <t>Norges vassdrags- og energidirektorat</t>
  </si>
  <si>
    <t>Tilskudd til flom- og skredforebygging</t>
  </si>
  <si>
    <t>Folketrygden</t>
  </si>
  <si>
    <t>Fastlønnsordning fysioterapeuter</t>
  </si>
  <si>
    <t>Sum øremerkede tilskudd (kommuneopplegget)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</si>
  <si>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</si>
  <si>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Tilskudd i grunnopplæringen</t>
  </si>
  <si>
    <t>Tilskudd til tiltak for å bedre språkforståelsen blant minoritetsspråklige barn i førskolealder</t>
  </si>
  <si>
    <t>Utlendingsdirektoratet</t>
  </si>
  <si>
    <t>Integreringstilskudd</t>
  </si>
  <si>
    <t>Kommunale innvandrertiltak</t>
  </si>
  <si>
    <t>Tilskudd til opplæring i norsk og samfunnskunnskap for voksne innvandrere</t>
  </si>
  <si>
    <t>Tiltak i barne- og ungdomsvernet</t>
  </si>
  <si>
    <t xml:space="preserve">Kompensasjon for merverdiavgift </t>
  </si>
  <si>
    <t>Tilskudd til kommuner og fylkeskommuner</t>
  </si>
  <si>
    <t>Rammeoverføringer til kommunesektoren</t>
  </si>
  <si>
    <t>Rammetilskudd til kommuner</t>
  </si>
  <si>
    <t>Innbyggertilskudd</t>
  </si>
  <si>
    <t>Distriktstilskudd Sør-Norge</t>
  </si>
  <si>
    <t>Skjønnstilskudd</t>
  </si>
  <si>
    <t>Veksttilskudd</t>
  </si>
  <si>
    <t>Storbytilskudd</t>
  </si>
  <si>
    <t>Sum rammeoverføringer kommuner</t>
  </si>
  <si>
    <t>Rammetilskudd til fylkeskommuner</t>
  </si>
  <si>
    <t>Nord-Norge-tilskudd</t>
  </si>
  <si>
    <t>Sum rammeoverføringer fylkeskommuner</t>
  </si>
  <si>
    <t>Sum rammeoverføringer</t>
  </si>
  <si>
    <t>Helsetjenester i kommunene mv.</t>
  </si>
  <si>
    <t>Riksantikvaren</t>
  </si>
  <si>
    <t>Kulturminnearbeid i kommunene</t>
  </si>
  <si>
    <t>Tilskudd til sosiale tjenester og  sosial inkludering</t>
  </si>
  <si>
    <t>Tilskudd til incest- og voldtektsentre</t>
  </si>
  <si>
    <t>Nasjonal tilskuddsordning mot barnefattigdom</t>
  </si>
  <si>
    <t>Landsdelsmusikerordningen i Nord-Norge</t>
  </si>
  <si>
    <t xml:space="preserve">Investeringstilskudd </t>
  </si>
  <si>
    <t xml:space="preserve">Kompensasjon renter og avdrag </t>
  </si>
  <si>
    <t>Kompetanse og innovasjon</t>
  </si>
  <si>
    <t>Psykisk helse og rusarbeid</t>
  </si>
  <si>
    <t>Kommunale tjenester</t>
  </si>
  <si>
    <t>Rusarbeid</t>
  </si>
  <si>
    <t>Tilskudd til gang- og sykkelveger</t>
  </si>
  <si>
    <t xml:space="preserve">Tilskudd til fiskerihavneanlegg </t>
  </si>
  <si>
    <t>Områdesatsing i byer</t>
  </si>
  <si>
    <t>Tilskudd til opplæring til barn og unge som søker opphold i Norge</t>
  </si>
  <si>
    <t>Kommunereform</t>
  </si>
  <si>
    <t>Engangskostnader og reformstøtte ved kommunesammenslåing</t>
  </si>
  <si>
    <t>Konfliktråd</t>
  </si>
  <si>
    <t>Folkehelse</t>
  </si>
  <si>
    <t>Kommunale tiltak</t>
  </si>
  <si>
    <t>Forsøk med statlig finansiering av omsorgstjenestene</t>
  </si>
  <si>
    <t>Familie- og oppveksttiltak</t>
  </si>
  <si>
    <t>Tilskudd til vertskommuner for asylmottak</t>
  </si>
  <si>
    <t>Inkluderende og vekstkraftige lokalsamfunn</t>
  </si>
  <si>
    <t>Omstillingsdyktig næringsliv og lokalsamfunn i distriktene</t>
  </si>
  <si>
    <t>Omstillingsdyktige regioner</t>
  </si>
  <si>
    <t>Regionale tiltak for utvikling av næringsmiljøer og tilgang til kompetanse</t>
  </si>
  <si>
    <t>Grenseregionale Interreg-program</t>
  </si>
  <si>
    <t>Omstillingsprogrammer ved akutte endringer i arbeidsmarkedet</t>
  </si>
  <si>
    <t>Distriktstilskudd Nord-Norge</t>
  </si>
  <si>
    <t>Regionsentertilskudd</t>
  </si>
  <si>
    <t>Opptrappingsplan habilitering og rehabilitering</t>
  </si>
  <si>
    <t>Tiltak mot vold og overgrep</t>
  </si>
  <si>
    <t>Overføring til fylkeskommunene for tilskudd til regional næringsutvikling</t>
  </si>
  <si>
    <t>Tilskudd til klimatiltak og klimatilpassing</t>
  </si>
  <si>
    <t>Saldert budsjett 2018</t>
  </si>
  <si>
    <t>Fagskoleutdanning</t>
  </si>
  <si>
    <t>Tilskudd til fagskoler</t>
  </si>
  <si>
    <t>Utviklingsmidler til fagskoleutdanning</t>
  </si>
  <si>
    <t>Helsedirektoratet</t>
  </si>
  <si>
    <t>Gjesteinnbyggeroppgjør for fastleger</t>
  </si>
  <si>
    <t>Tilskudd til kommuner</t>
  </si>
  <si>
    <t>Refusjon av kommunale utgifter til barneverntiltak</t>
  </si>
  <si>
    <t>Tilskudd til barnevernsfaglig videreutdanning</t>
  </si>
  <si>
    <t>Landsbruksdirektoratet</t>
  </si>
  <si>
    <t>Utvidet TT-ordning for brukere med særskilte behov</t>
  </si>
  <si>
    <t>Returordning for kasserte fritidsbåter</t>
  </si>
  <si>
    <t>Skrantesykeprøver fra fallvilt</t>
  </si>
  <si>
    <t>Tiltak til kommuner med ulverevir i Hedmark, Akershus og Østfold</t>
  </si>
  <si>
    <t>Tilskudd til økt barnehagedeltakelse for minoritetsspråklige barn</t>
  </si>
  <si>
    <t>Bedriftsrettede låne- og tilskuddsordninger i distriktene</t>
  </si>
  <si>
    <t>Forenkling av utmarksforvaltning – forsøksordning</t>
  </si>
  <si>
    <t>Tiltak for rom</t>
  </si>
  <si>
    <t>Planlegging og byutvikling</t>
  </si>
  <si>
    <t>Byutviklings- og byvekstavtaler</t>
  </si>
  <si>
    <t>Rentekompensasjon for skole- og svømmeanlegg</t>
  </si>
  <si>
    <t xml:space="preserve"> Tilskudd til forskning på tiltak for å øke gjennomføringen i videregående opplæring</t>
  </si>
  <si>
    <t>Særskilt tilskudd til store kollektivprosjekter</t>
  </si>
  <si>
    <t>Tilskudd til karriereveiledning</t>
  </si>
  <si>
    <t>Tidlig innsats i skolen gjennom økt lærerinnsats på 1.-4. trinn</t>
  </si>
  <si>
    <t>Musikk og scenekunst</t>
  </si>
  <si>
    <t xml:space="preserve">Rentekompensasjon – kirkebygg </t>
  </si>
  <si>
    <t>Særskilt tilskudd ved bosetting av enslige, mindreårige flyktninger</t>
  </si>
  <si>
    <t>Belønningsordningen for bedre kollektivtransport mv. i byområdene</t>
  </si>
  <si>
    <t>Belønningsmidler til bymiljøavtaler og byvekstavtaler</t>
  </si>
  <si>
    <t>Konkurransen Smartere transport</t>
  </si>
  <si>
    <t>Tilskudd til bemanningsnorm i barnehage</t>
  </si>
  <si>
    <t>496/291</t>
  </si>
  <si>
    <t>497/292</t>
  </si>
  <si>
    <t>Diverse fiskeriformål</t>
  </si>
  <si>
    <t>RNB 2018</t>
  </si>
  <si>
    <t>Statlege overføringar til kommunesektoren i 2018 (1000 kr)</t>
  </si>
  <si>
    <t>Øyremerkte tilskot</t>
  </si>
  <si>
    <t>Namn</t>
  </si>
  <si>
    <r>
      <t xml:space="preserve">Opplæring i norsk og samfunnskunnskap for voksne innvandrere </t>
    </r>
    <r>
      <rPr>
        <b/>
        <vertAlign val="superscript"/>
        <sz val="10"/>
        <rFont val="Arial Narrow"/>
        <family val="2"/>
      </rPr>
      <t>1)</t>
    </r>
  </si>
  <si>
    <r>
      <t>Bosetting av flyktninger og tiltak for innvandrere</t>
    </r>
    <r>
      <rPr>
        <b/>
        <vertAlign val="superscript"/>
        <sz val="10"/>
        <rFont val="Arial Narrow"/>
        <family val="2"/>
      </rPr>
      <t>1)</t>
    </r>
  </si>
  <si>
    <t>Sum øyremerkte tilskot utanfor kommuneopplegget</t>
  </si>
  <si>
    <r>
      <t>Andre postar utanfor kommuneopplegget</t>
    </r>
    <r>
      <rPr>
        <b/>
        <vertAlign val="superscript"/>
        <sz val="12"/>
        <rFont val="Arial Narrow"/>
        <family val="2"/>
      </rPr>
      <t>2)</t>
    </r>
  </si>
  <si>
    <t>1) Flyttet frå Justisdepartementet til nytt kapittel under Kunnskapsdepartementet som følgje av ny departementsstruktur, jf. Prop. 48 S (2017-2018).</t>
  </si>
  <si>
    <t>2) Øyremerkte tilskot utanfor kommuneopplegget blir ikkje rekna med ved berekning av vekst i kommunesektoren sine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</si>
</sst>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9.5"/>
      <name val="DepCentury Old Style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3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/>
    </xf>
    <xf numFmtId="0" fontId="4" fillId="0" borderId="8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3" fontId="2" fillId="0" borderId="7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2" fillId="0" borderId="12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3" fontId="2" fillId="0" borderId="13" xfId="0" applyNumberFormat="1" applyFont="1" applyFill="1" applyBorder="1" applyAlignment="1">
      <alignment horizontal="right"/>
    </xf>
    <xf numFmtId="0" fontId="4" fillId="0" borderId="15" xfId="0" applyFont="1" applyFill="1" applyBorder="1"/>
    <xf numFmtId="0" fontId="4" fillId="0" borderId="17" xfId="0" applyFont="1" applyFill="1" applyBorder="1" applyAlignment="1">
      <alignment wrapText="1"/>
    </xf>
    <xf numFmtId="0" fontId="4" fillId="0" borderId="16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2" xfId="0" applyFont="1" applyFill="1" applyBorder="1"/>
    <xf numFmtId="3" fontId="4" fillId="0" borderId="4" xfId="0" applyNumberFormat="1" applyFont="1" applyFill="1" applyBorder="1" applyAlignment="1">
      <alignment horizontal="right"/>
    </xf>
    <xf numFmtId="0" fontId="5" fillId="0" borderId="5" xfId="0" applyFont="1" applyFill="1" applyBorder="1"/>
    <xf numFmtId="0" fontId="4" fillId="0" borderId="6" xfId="0" applyFont="1" applyFill="1" applyBorder="1" applyAlignment="1">
      <alignment wrapText="1"/>
    </xf>
    <xf numFmtId="0" fontId="5" fillId="0" borderId="8" xfId="0" applyFont="1" applyFill="1" applyBorder="1"/>
    <xf numFmtId="0" fontId="7" fillId="0" borderId="0" xfId="0" applyFont="1" applyFill="1" applyBorder="1" applyAlignment="1">
      <alignment wrapText="1"/>
    </xf>
    <xf numFmtId="0" fontId="4" fillId="0" borderId="2" xfId="0" applyFont="1" applyFill="1" applyBorder="1"/>
    <xf numFmtId="0" fontId="8" fillId="0" borderId="6" xfId="0" applyFont="1" applyFill="1" applyBorder="1" applyAlignment="1">
      <alignment wrapText="1"/>
    </xf>
    <xf numFmtId="0" fontId="2" fillId="0" borderId="12" xfId="0" applyFont="1" applyFill="1" applyBorder="1" applyAlignment="1">
      <alignment vertical="top" wrapText="1"/>
    </xf>
    <xf numFmtId="0" fontId="9" fillId="0" borderId="8" xfId="0" applyFont="1" applyFill="1" applyBorder="1"/>
    <xf numFmtId="0" fontId="9" fillId="0" borderId="18" xfId="0" applyFont="1" applyFill="1" applyBorder="1"/>
    <xf numFmtId="0" fontId="6" fillId="0" borderId="16" xfId="0" applyFont="1" applyFill="1" applyBorder="1" applyAlignment="1">
      <alignment wrapText="1"/>
    </xf>
    <xf numFmtId="0" fontId="5" fillId="0" borderId="10" xfId="0" applyFont="1" applyFill="1" applyBorder="1"/>
    <xf numFmtId="0" fontId="2" fillId="0" borderId="10" xfId="0" applyFont="1" applyFill="1" applyBorder="1"/>
    <xf numFmtId="0" fontId="2" fillId="0" borderId="8" xfId="0" applyFont="1" applyFill="1" applyBorder="1"/>
    <xf numFmtId="0" fontId="2" fillId="0" borderId="18" xfId="0" applyFont="1" applyFill="1" applyBorder="1"/>
    <xf numFmtId="0" fontId="7" fillId="0" borderId="6" xfId="0" applyFont="1" applyFill="1" applyBorder="1" applyAlignment="1">
      <alignment wrapText="1"/>
    </xf>
    <xf numFmtId="0" fontId="5" fillId="0" borderId="2" xfId="0" applyFont="1" applyFill="1" applyBorder="1"/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wrapText="1"/>
    </xf>
    <xf numFmtId="0" fontId="4" fillId="0" borderId="18" xfId="0" applyFont="1" applyFill="1" applyBorder="1"/>
    <xf numFmtId="0" fontId="6" fillId="0" borderId="0" xfId="0" applyFont="1" applyFill="1" applyBorder="1" applyAlignment="1">
      <alignment wrapText="1"/>
    </xf>
    <xf numFmtId="0" fontId="5" fillId="0" borderId="18" xfId="0" applyFont="1" applyFill="1" applyBorder="1"/>
    <xf numFmtId="0" fontId="3" fillId="0" borderId="2" xfId="0" applyFont="1" applyFill="1" applyBorder="1"/>
    <xf numFmtId="0" fontId="12" fillId="0" borderId="21" xfId="0" applyFont="1" applyFill="1" applyBorder="1" applyAlignment="1">
      <alignment wrapText="1"/>
    </xf>
    <xf numFmtId="0" fontId="4" fillId="0" borderId="17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left" wrapText="1"/>
    </xf>
    <xf numFmtId="0" fontId="4" fillId="0" borderId="5" xfId="0" applyFont="1" applyFill="1" applyBorder="1"/>
    <xf numFmtId="0" fontId="2" fillId="0" borderId="3" xfId="0" applyFont="1" applyFill="1" applyBorder="1" applyAlignment="1">
      <alignment wrapText="1"/>
    </xf>
    <xf numFmtId="165" fontId="15" fillId="0" borderId="0" xfId="1" applyNumberFormat="1" applyFill="1"/>
    <xf numFmtId="165" fontId="0" fillId="0" borderId="0" xfId="0" applyNumberFormat="1" applyFill="1"/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2" fillId="0" borderId="16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right" vertical="top"/>
    </xf>
    <xf numFmtId="0" fontId="6" fillId="0" borderId="16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right" vertical="top"/>
    </xf>
    <xf numFmtId="0" fontId="7" fillId="0" borderId="6" xfId="0" applyFont="1" applyFill="1" applyBorder="1" applyAlignment="1">
      <alignment horizontal="right" vertical="top"/>
    </xf>
    <xf numFmtId="0" fontId="2" fillId="0" borderId="19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right" vertical="top"/>
    </xf>
    <xf numFmtId="0" fontId="4" fillId="0" borderId="19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/>
    </xf>
    <xf numFmtId="0" fontId="2" fillId="0" borderId="30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2" fillId="0" borderId="29" xfId="0" applyFont="1" applyFill="1" applyBorder="1" applyAlignment="1">
      <alignment wrapText="1"/>
    </xf>
    <xf numFmtId="0" fontId="4" fillId="0" borderId="16" xfId="0" applyFont="1" applyFill="1" applyBorder="1" applyAlignment="1">
      <alignment horizontal="right" vertical="top"/>
    </xf>
    <xf numFmtId="0" fontId="2" fillId="0" borderId="33" xfId="0" applyFont="1" applyFill="1" applyBorder="1" applyAlignment="1">
      <alignment wrapText="1"/>
    </xf>
    <xf numFmtId="0" fontId="4" fillId="0" borderId="32" xfId="0" applyFont="1" applyFill="1" applyBorder="1" applyAlignment="1">
      <alignment wrapText="1"/>
    </xf>
    <xf numFmtId="0" fontId="4" fillId="0" borderId="34" xfId="0" applyFont="1" applyFill="1" applyBorder="1"/>
    <xf numFmtId="0" fontId="4" fillId="0" borderId="20" xfId="0" applyFont="1" applyFill="1" applyBorder="1" applyAlignment="1">
      <alignment wrapText="1"/>
    </xf>
    <xf numFmtId="0" fontId="4" fillId="0" borderId="29" xfId="0" applyFont="1" applyFill="1" applyBorder="1" applyAlignment="1">
      <alignment wrapText="1"/>
    </xf>
    <xf numFmtId="0" fontId="2" fillId="0" borderId="27" xfId="0" applyFont="1" applyFill="1" applyBorder="1"/>
    <xf numFmtId="0" fontId="2" fillId="0" borderId="28" xfId="0" applyFont="1" applyFill="1" applyBorder="1" applyAlignment="1">
      <alignment horizontal="right" vertical="top"/>
    </xf>
    <xf numFmtId="0" fontId="4" fillId="0" borderId="35" xfId="0" applyFont="1" applyFill="1" applyBorder="1" applyAlignment="1">
      <alignment wrapText="1"/>
    </xf>
    <xf numFmtId="0" fontId="4" fillId="0" borderId="31" xfId="0" applyFont="1" applyFill="1" applyBorder="1" applyAlignment="1">
      <alignment wrapText="1"/>
    </xf>
    <xf numFmtId="3" fontId="2" fillId="0" borderId="23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2" fillId="0" borderId="36" xfId="0" applyFont="1" applyFill="1" applyBorder="1" applyAlignment="1">
      <alignment horizontal="right" vertical="top"/>
    </xf>
    <xf numFmtId="165" fontId="0" fillId="0" borderId="0" xfId="0" applyNumberFormat="1" applyFill="1" applyBorder="1"/>
    <xf numFmtId="165" fontId="15" fillId="0" borderId="0" xfId="1" applyNumberFormat="1" applyFill="1" applyBorder="1"/>
    <xf numFmtId="0" fontId="2" fillId="0" borderId="1" xfId="0" applyFont="1" applyFill="1" applyBorder="1"/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wrapText="1"/>
    </xf>
    <xf numFmtId="0" fontId="0" fillId="0" borderId="0" xfId="0" applyFill="1" applyAlignment="1"/>
    <xf numFmtId="0" fontId="0" fillId="0" borderId="0" xfId="0" applyFill="1" applyBorder="1" applyAlignment="1"/>
    <xf numFmtId="3" fontId="16" fillId="0" borderId="0" xfId="0" applyNumberFormat="1" applyFont="1" applyFill="1" applyBorder="1"/>
    <xf numFmtId="165" fontId="2" fillId="0" borderId="7" xfId="3" applyNumberFormat="1" applyFont="1" applyFill="1" applyBorder="1" applyAlignment="1">
      <alignment horizontal="right"/>
    </xf>
    <xf numFmtId="0" fontId="18" fillId="0" borderId="0" xfId="0" applyFont="1" applyFill="1" applyBorder="1"/>
    <xf numFmtId="0" fontId="10" fillId="0" borderId="15" xfId="0" applyFont="1" applyFill="1" applyBorder="1"/>
    <xf numFmtId="0" fontId="0" fillId="0" borderId="18" xfId="0" applyFill="1" applyBorder="1"/>
    <xf numFmtId="0" fontId="0" fillId="0" borderId="11" xfId="0" applyFill="1" applyBorder="1"/>
    <xf numFmtId="3" fontId="4" fillId="0" borderId="13" xfId="0" applyNumberFormat="1" applyFont="1" applyFill="1" applyBorder="1" applyAlignment="1">
      <alignment horizontal="right"/>
    </xf>
    <xf numFmtId="0" fontId="14" fillId="0" borderId="0" xfId="0" applyFont="1" applyFill="1"/>
    <xf numFmtId="0" fontId="14" fillId="0" borderId="0" xfId="0" applyFont="1" applyFill="1" applyBorder="1"/>
    <xf numFmtId="0" fontId="2" fillId="0" borderId="22" xfId="0" applyFont="1" applyFill="1" applyBorder="1" applyAlignment="1">
      <alignment horizontal="right"/>
    </xf>
    <xf numFmtId="3" fontId="4" fillId="0" borderId="26" xfId="0" applyNumberFormat="1" applyFont="1" applyFill="1" applyBorder="1" applyAlignment="1">
      <alignment horizontal="right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13" fillId="0" borderId="0" xfId="0" applyNumberFormat="1" applyFont="1" applyFill="1"/>
    <xf numFmtId="3" fontId="13" fillId="0" borderId="0" xfId="0" applyNumberFormat="1" applyFont="1" applyFill="1" applyAlignment="1">
      <alignment horizontal="right" vertical="top"/>
    </xf>
    <xf numFmtId="0" fontId="4" fillId="2" borderId="2" xfId="0" applyFont="1" applyFill="1" applyBorder="1"/>
    <xf numFmtId="0" fontId="2" fillId="2" borderId="3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wrapText="1"/>
    </xf>
    <xf numFmtId="3" fontId="4" fillId="2" borderId="4" xfId="0" applyNumberFormat="1" applyFont="1" applyFill="1" applyBorder="1" applyAlignment="1">
      <alignment horizontal="right"/>
    </xf>
    <xf numFmtId="0" fontId="4" fillId="2" borderId="24" xfId="0" applyFont="1" applyFill="1" applyBorder="1"/>
    <xf numFmtId="0" fontId="2" fillId="2" borderId="25" xfId="0" applyFont="1" applyFill="1" applyBorder="1" applyAlignment="1">
      <alignment horizontal="right" vertical="top"/>
    </xf>
    <xf numFmtId="0" fontId="4" fillId="2" borderId="25" xfId="0" applyFont="1" applyFill="1" applyBorder="1" applyAlignment="1">
      <alignment wrapText="1"/>
    </xf>
    <xf numFmtId="3" fontId="4" fillId="2" borderId="26" xfId="0" applyNumberFormat="1" applyFont="1" applyFill="1" applyBorder="1" applyAlignment="1">
      <alignment horizontal="right"/>
    </xf>
    <xf numFmtId="0" fontId="4" fillId="2" borderId="27" xfId="0" applyFont="1" applyFill="1" applyBorder="1"/>
    <xf numFmtId="0" fontId="2" fillId="2" borderId="28" xfId="0" applyFont="1" applyFill="1" applyBorder="1" applyAlignment="1">
      <alignment horizontal="right" vertical="top"/>
    </xf>
    <xf numFmtId="0" fontId="4" fillId="2" borderId="28" xfId="0" applyFont="1" applyFill="1" applyBorder="1" applyAlignment="1">
      <alignment wrapText="1"/>
    </xf>
    <xf numFmtId="3" fontId="4" fillId="2" borderId="26" xfId="0" applyNumberFormat="1" applyFont="1" applyFill="1" applyBorder="1"/>
    <xf numFmtId="0" fontId="0" fillId="0" borderId="8" xfId="0" applyFill="1" applyBorder="1"/>
    <xf numFmtId="3" fontId="2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wrapText="1"/>
    </xf>
    <xf numFmtId="0" fontId="19" fillId="0" borderId="0" xfId="0" applyFont="1" applyFill="1"/>
    <xf numFmtId="0" fontId="19" fillId="0" borderId="0" xfId="0" applyFont="1" applyFill="1" applyAlignment="1">
      <alignment horizontal="right" vertical="top"/>
    </xf>
    <xf numFmtId="0" fontId="19" fillId="0" borderId="0" xfId="0" applyFont="1" applyFill="1" applyBorder="1"/>
    <xf numFmtId="0" fontId="20" fillId="0" borderId="0" xfId="0" applyFont="1" applyFill="1"/>
    <xf numFmtId="0" fontId="19" fillId="0" borderId="0" xfId="0" applyFont="1" applyFill="1" applyAlignment="1">
      <alignment wrapText="1"/>
    </xf>
    <xf numFmtId="0" fontId="1" fillId="0" borderId="19" xfId="0" applyFont="1" applyFill="1" applyBorder="1" applyAlignment="1">
      <alignment horizontal="left"/>
    </xf>
    <xf numFmtId="0" fontId="1" fillId="0" borderId="33" xfId="0" applyFont="1" applyFill="1" applyBorder="1" applyAlignment="1">
      <alignment horizontal="left"/>
    </xf>
  </cellXfs>
  <cellStyles count="4">
    <cellStyle name="Komma" xfId="3" builtinId="3"/>
    <cellStyle name="Normal" xfId="0" builtinId="0"/>
    <cellStyle name="Normal 2" xfId="1"/>
    <cellStyle name="Tusenskil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tabSelected="1" zoomScale="110" zoomScaleNormal="110" workbookViewId="0">
      <selection activeCell="G13" sqref="G13"/>
    </sheetView>
  </sheetViews>
  <sheetFormatPr baseColWidth="10" defaultColWidth="11.453125" defaultRowHeight="14.5" x14ac:dyDescent="0.35"/>
  <cols>
    <col min="1" max="1" width="5.54296875" style="3" customWidth="1"/>
    <col min="2" max="2" width="6.453125" style="110" customWidth="1"/>
    <col min="3" max="3" width="47.36328125" style="3" customWidth="1"/>
    <col min="4" max="5" width="11.54296875" style="3" customWidth="1"/>
    <col min="6" max="6" width="11.453125" style="3"/>
    <col min="7" max="7" width="23.90625" style="3" customWidth="1"/>
    <col min="8" max="10" width="11.453125" style="3"/>
    <col min="11" max="11" width="19" style="3" customWidth="1"/>
    <col min="12" max="12" width="18.54296875" style="3" customWidth="1"/>
    <col min="13" max="16384" width="11.453125" style="3"/>
  </cols>
  <sheetData>
    <row r="1" spans="1:8" ht="18.5" thickBot="1" x14ac:dyDescent="0.45">
      <c r="A1" s="1" t="s">
        <v>158</v>
      </c>
      <c r="B1" s="61"/>
      <c r="C1" s="2"/>
    </row>
    <row r="2" spans="1:8" ht="17.399999999999999" customHeight="1" x14ac:dyDescent="0.4">
      <c r="A2" s="135" t="s">
        <v>159</v>
      </c>
      <c r="B2" s="135"/>
      <c r="C2" s="136"/>
      <c r="D2" s="94"/>
      <c r="E2" s="94"/>
      <c r="F2" s="53"/>
      <c r="G2" s="53"/>
      <c r="H2" s="53"/>
    </row>
    <row r="3" spans="1:8" s="97" customFormat="1" ht="26.5" x14ac:dyDescent="0.35">
      <c r="A3" s="60" t="s">
        <v>0</v>
      </c>
      <c r="B3" s="95" t="s">
        <v>1</v>
      </c>
      <c r="C3" s="4" t="s">
        <v>160</v>
      </c>
      <c r="D3" s="96" t="s">
        <v>122</v>
      </c>
      <c r="E3" s="96" t="s">
        <v>157</v>
      </c>
      <c r="F3" s="98"/>
      <c r="G3" s="98"/>
      <c r="H3" s="98"/>
    </row>
    <row r="4" spans="1:8" x14ac:dyDescent="0.35">
      <c r="A4" s="5" t="s">
        <v>2</v>
      </c>
      <c r="B4" s="57"/>
      <c r="C4" s="6"/>
      <c r="D4" s="7"/>
      <c r="E4" s="7"/>
      <c r="F4" s="53"/>
      <c r="G4" s="53"/>
      <c r="H4" s="53"/>
    </row>
    <row r="5" spans="1:8" x14ac:dyDescent="0.35">
      <c r="A5" s="8">
        <v>225</v>
      </c>
      <c r="B5" s="62"/>
      <c r="C5" s="9" t="s">
        <v>3</v>
      </c>
      <c r="D5" s="7"/>
      <c r="E5" s="7"/>
      <c r="F5" s="53"/>
      <c r="G5" s="53"/>
      <c r="H5" s="53"/>
    </row>
    <row r="6" spans="1:8" x14ac:dyDescent="0.35">
      <c r="A6" s="8"/>
      <c r="B6" s="58">
        <v>60</v>
      </c>
      <c r="C6" s="10" t="s">
        <v>4</v>
      </c>
      <c r="D6" s="11">
        <v>222091</v>
      </c>
      <c r="E6" s="11">
        <v>222091</v>
      </c>
      <c r="F6" s="53"/>
      <c r="G6" s="53"/>
      <c r="H6" s="53"/>
    </row>
    <row r="7" spans="1:8" x14ac:dyDescent="0.35">
      <c r="A7" s="8"/>
      <c r="B7" s="58">
        <v>63</v>
      </c>
      <c r="C7" s="10" t="s">
        <v>5</v>
      </c>
      <c r="D7" s="11">
        <v>67349</v>
      </c>
      <c r="E7" s="11">
        <v>67349</v>
      </c>
      <c r="F7" s="53"/>
      <c r="G7" s="53"/>
      <c r="H7" s="53"/>
    </row>
    <row r="8" spans="1:8" x14ac:dyDescent="0.35">
      <c r="A8" s="8"/>
      <c r="B8" s="58">
        <v>65</v>
      </c>
      <c r="C8" s="10" t="s">
        <v>142</v>
      </c>
      <c r="D8" s="11">
        <v>199608</v>
      </c>
      <c r="E8" s="11">
        <v>297853</v>
      </c>
      <c r="F8" s="53"/>
      <c r="G8" s="53"/>
      <c r="H8" s="53"/>
    </row>
    <row r="9" spans="1:8" x14ac:dyDescent="0.35">
      <c r="A9" s="8"/>
      <c r="B9" s="58">
        <v>66</v>
      </c>
      <c r="C9" s="10" t="s">
        <v>6</v>
      </c>
      <c r="D9" s="11">
        <v>52863</v>
      </c>
      <c r="E9" s="11">
        <v>52863</v>
      </c>
      <c r="F9" s="53"/>
      <c r="G9" s="53"/>
      <c r="H9" s="53"/>
    </row>
    <row r="10" spans="1:8" x14ac:dyDescent="0.35">
      <c r="A10" s="8"/>
      <c r="B10" s="58">
        <v>67</v>
      </c>
      <c r="C10" s="10" t="s">
        <v>7</v>
      </c>
      <c r="D10" s="11">
        <v>8925</v>
      </c>
      <c r="E10" s="11">
        <v>8925</v>
      </c>
      <c r="F10" s="53"/>
      <c r="G10" s="53"/>
      <c r="H10" s="53"/>
    </row>
    <row r="11" spans="1:8" x14ac:dyDescent="0.35">
      <c r="A11" s="8"/>
      <c r="B11" s="58">
        <v>68</v>
      </c>
      <c r="C11" s="10" t="s">
        <v>8</v>
      </c>
      <c r="D11" s="11">
        <v>287542</v>
      </c>
      <c r="E11" s="11">
        <v>292542</v>
      </c>
      <c r="F11" s="53"/>
      <c r="G11" s="53"/>
      <c r="H11" s="53"/>
    </row>
    <row r="12" spans="1:8" x14ac:dyDescent="0.35">
      <c r="A12" s="12"/>
      <c r="B12" s="47">
        <v>69</v>
      </c>
      <c r="C12" s="13" t="s">
        <v>9</v>
      </c>
      <c r="D12" s="11"/>
      <c r="E12" s="11"/>
      <c r="F12" s="53"/>
      <c r="G12" s="53"/>
      <c r="H12" s="128"/>
    </row>
    <row r="13" spans="1:8" x14ac:dyDescent="0.35">
      <c r="A13" s="8">
        <v>226</v>
      </c>
      <c r="B13" s="58"/>
      <c r="C13" s="14" t="s">
        <v>10</v>
      </c>
      <c r="D13" s="15"/>
      <c r="E13" s="15"/>
      <c r="F13" s="53"/>
      <c r="G13" s="53"/>
      <c r="H13" s="54"/>
    </row>
    <row r="14" spans="1:8" ht="26.5" x14ac:dyDescent="0.35">
      <c r="A14" s="8"/>
      <c r="B14" s="58">
        <v>60</v>
      </c>
      <c r="C14" s="10" t="s">
        <v>143</v>
      </c>
      <c r="D14" s="11">
        <v>43024</v>
      </c>
      <c r="E14" s="11">
        <v>43024</v>
      </c>
      <c r="F14" s="53"/>
      <c r="G14" s="53"/>
      <c r="H14" s="54"/>
    </row>
    <row r="15" spans="1:8" x14ac:dyDescent="0.35">
      <c r="A15" s="12"/>
      <c r="B15" s="47">
        <v>63</v>
      </c>
      <c r="C15" s="13" t="s">
        <v>146</v>
      </c>
      <c r="D15" s="89">
        <v>1529048</v>
      </c>
      <c r="E15" s="89">
        <v>1517513</v>
      </c>
      <c r="F15" s="53"/>
      <c r="G15" s="53"/>
      <c r="H15" s="55"/>
    </row>
    <row r="16" spans="1:8" x14ac:dyDescent="0.35">
      <c r="A16" s="8">
        <v>227</v>
      </c>
      <c r="B16" s="62"/>
      <c r="C16" s="14" t="s">
        <v>11</v>
      </c>
      <c r="D16" s="7"/>
      <c r="E16" s="7"/>
      <c r="F16" s="53"/>
      <c r="G16" s="53"/>
      <c r="H16" s="53"/>
    </row>
    <row r="17" spans="1:8" x14ac:dyDescent="0.35">
      <c r="A17" s="12"/>
      <c r="B17" s="47">
        <v>63</v>
      </c>
      <c r="C17" s="13" t="s">
        <v>72</v>
      </c>
      <c r="D17" s="89">
        <v>39087</v>
      </c>
      <c r="E17" s="89">
        <v>39087</v>
      </c>
      <c r="F17" s="53"/>
      <c r="G17" s="53"/>
      <c r="H17" s="53"/>
    </row>
    <row r="18" spans="1:8" x14ac:dyDescent="0.35">
      <c r="A18" s="8">
        <v>231</v>
      </c>
      <c r="B18" s="58"/>
      <c r="C18" s="14" t="s">
        <v>12</v>
      </c>
      <c r="D18" s="11"/>
      <c r="E18" s="11"/>
      <c r="F18" s="53"/>
      <c r="G18" s="53"/>
      <c r="H18" s="53"/>
    </row>
    <row r="19" spans="1:8" x14ac:dyDescent="0.35">
      <c r="A19" s="8"/>
      <c r="B19" s="58">
        <v>60</v>
      </c>
      <c r="C19" s="10" t="s">
        <v>153</v>
      </c>
      <c r="D19" s="11"/>
      <c r="E19" s="11">
        <v>100000</v>
      </c>
      <c r="F19" s="53"/>
      <c r="G19" s="53"/>
      <c r="H19" s="53"/>
    </row>
    <row r="20" spans="1:8" x14ac:dyDescent="0.35">
      <c r="A20" s="12"/>
      <c r="B20" s="47">
        <v>66</v>
      </c>
      <c r="C20" s="13" t="s">
        <v>136</v>
      </c>
      <c r="D20" s="89">
        <v>20000</v>
      </c>
      <c r="E20" s="89">
        <v>20000</v>
      </c>
      <c r="F20" s="53"/>
      <c r="G20" s="53"/>
      <c r="H20" s="53"/>
    </row>
    <row r="21" spans="1:8" x14ac:dyDescent="0.35">
      <c r="A21" s="8">
        <v>240</v>
      </c>
      <c r="B21" s="58"/>
      <c r="C21" s="14" t="s">
        <v>123</v>
      </c>
      <c r="D21" s="11"/>
      <c r="E21" s="11"/>
      <c r="F21" s="53"/>
      <c r="G21" s="53"/>
      <c r="H21" s="53"/>
    </row>
    <row r="22" spans="1:8" x14ac:dyDescent="0.35">
      <c r="A22" s="8"/>
      <c r="B22" s="58">
        <v>60</v>
      </c>
      <c r="C22" s="10" t="s">
        <v>124</v>
      </c>
      <c r="D22" s="11">
        <v>651079</v>
      </c>
      <c r="E22" s="11">
        <v>658209</v>
      </c>
      <c r="F22" s="53"/>
      <c r="G22" s="53"/>
      <c r="H22" s="53"/>
    </row>
    <row r="23" spans="1:8" x14ac:dyDescent="0.35">
      <c r="A23" s="8"/>
      <c r="B23" s="58">
        <v>61</v>
      </c>
      <c r="C23" s="10" t="s">
        <v>125</v>
      </c>
      <c r="D23" s="11">
        <v>35860</v>
      </c>
      <c r="E23" s="11">
        <v>35860</v>
      </c>
      <c r="F23" s="53"/>
      <c r="G23" s="53"/>
      <c r="H23" s="53"/>
    </row>
    <row r="24" spans="1:8" x14ac:dyDescent="0.35">
      <c r="A24" s="16">
        <v>258</v>
      </c>
      <c r="B24" s="63"/>
      <c r="C24" s="17" t="s">
        <v>13</v>
      </c>
      <c r="D24" s="15"/>
      <c r="E24" s="15"/>
      <c r="F24" s="53"/>
      <c r="G24" s="53"/>
      <c r="H24" s="53"/>
    </row>
    <row r="25" spans="1:8" x14ac:dyDescent="0.35">
      <c r="A25" s="8"/>
      <c r="B25" s="58">
        <v>60</v>
      </c>
      <c r="C25" s="10" t="s">
        <v>145</v>
      </c>
      <c r="D25" s="11">
        <v>33585</v>
      </c>
      <c r="E25" s="11">
        <v>33585</v>
      </c>
      <c r="F25" s="53"/>
      <c r="G25" s="53"/>
      <c r="H25" s="53"/>
    </row>
    <row r="26" spans="1:8" x14ac:dyDescent="0.35">
      <c r="A26" s="16">
        <v>287</v>
      </c>
      <c r="B26" s="63"/>
      <c r="C26" s="18" t="s">
        <v>14</v>
      </c>
      <c r="D26" s="15"/>
      <c r="E26" s="15"/>
      <c r="F26" s="53"/>
      <c r="G26" s="53"/>
      <c r="H26" s="53"/>
    </row>
    <row r="27" spans="1:8" x14ac:dyDescent="0.35">
      <c r="A27" s="41"/>
      <c r="B27" s="70">
        <v>60</v>
      </c>
      <c r="C27" s="79" t="s">
        <v>15</v>
      </c>
      <c r="D27" s="88">
        <v>210564</v>
      </c>
      <c r="E27" s="88">
        <v>210564</v>
      </c>
      <c r="F27" s="53"/>
      <c r="G27" s="53"/>
      <c r="H27" s="53"/>
    </row>
    <row r="28" spans="1:8" x14ac:dyDescent="0.35">
      <c r="A28" s="20"/>
      <c r="B28" s="64"/>
      <c r="C28" s="87" t="s">
        <v>16</v>
      </c>
      <c r="D28" s="21">
        <f>SUM(D6:D27)</f>
        <v>3400625</v>
      </c>
      <c r="E28" s="21">
        <f>SUM(E6:E27)</f>
        <v>3599465</v>
      </c>
      <c r="F28" s="53"/>
      <c r="G28" s="53"/>
      <c r="H28" s="53"/>
    </row>
    <row r="29" spans="1:8" x14ac:dyDescent="0.35">
      <c r="A29" s="24" t="s">
        <v>17</v>
      </c>
      <c r="B29" s="62"/>
      <c r="C29" s="9"/>
      <c r="D29" s="90"/>
      <c r="E29" s="90"/>
      <c r="F29" s="53"/>
      <c r="G29" s="53"/>
      <c r="H29" s="53"/>
    </row>
    <row r="30" spans="1:8" x14ac:dyDescent="0.35">
      <c r="A30" s="8">
        <v>323</v>
      </c>
      <c r="B30" s="58"/>
      <c r="C30" s="9" t="s">
        <v>147</v>
      </c>
      <c r="D30" s="11"/>
      <c r="E30" s="11"/>
      <c r="F30" s="53"/>
      <c r="G30" s="53"/>
      <c r="H30" s="53"/>
    </row>
    <row r="31" spans="1:8" x14ac:dyDescent="0.35">
      <c r="A31" s="24"/>
      <c r="B31" s="58">
        <v>60</v>
      </c>
      <c r="C31" s="19" t="s">
        <v>91</v>
      </c>
      <c r="D31" s="11">
        <v>21120</v>
      </c>
      <c r="E31" s="11">
        <v>21120</v>
      </c>
      <c r="F31" s="53"/>
      <c r="G31" s="53"/>
      <c r="H31" s="53"/>
    </row>
    <row r="32" spans="1:8" x14ac:dyDescent="0.35">
      <c r="A32" s="16">
        <v>342</v>
      </c>
      <c r="B32" s="63"/>
      <c r="C32" s="18" t="s">
        <v>18</v>
      </c>
      <c r="D32" s="15"/>
      <c r="E32" s="15"/>
      <c r="F32" s="53"/>
      <c r="G32" s="53"/>
      <c r="H32" s="53"/>
    </row>
    <row r="33" spans="1:8" x14ac:dyDescent="0.35">
      <c r="A33" s="43"/>
      <c r="B33" s="70">
        <v>60</v>
      </c>
      <c r="C33" s="79" t="s">
        <v>148</v>
      </c>
      <c r="D33" s="88">
        <v>33341</v>
      </c>
      <c r="E33" s="88">
        <v>49341</v>
      </c>
      <c r="F33" s="53"/>
      <c r="G33" s="53"/>
      <c r="H33" s="53"/>
    </row>
    <row r="34" spans="1:8" x14ac:dyDescent="0.35">
      <c r="A34" s="37"/>
      <c r="B34" s="59"/>
      <c r="C34" s="87" t="s">
        <v>16</v>
      </c>
      <c r="D34" s="21">
        <f>SUM(D30:D33)</f>
        <v>54461</v>
      </c>
      <c r="E34" s="21">
        <f>SUM(E30:E33)</f>
        <v>70461</v>
      </c>
      <c r="F34" s="53"/>
      <c r="G34" s="53"/>
      <c r="H34" s="53"/>
    </row>
    <row r="35" spans="1:8" x14ac:dyDescent="0.35">
      <c r="A35" s="24" t="s">
        <v>19</v>
      </c>
      <c r="B35" s="65"/>
      <c r="C35" s="25"/>
      <c r="D35" s="7"/>
      <c r="E35" s="7"/>
      <c r="F35" s="53"/>
      <c r="G35" s="53"/>
      <c r="H35" s="53"/>
    </row>
    <row r="36" spans="1:8" x14ac:dyDescent="0.35">
      <c r="A36" s="8">
        <v>430</v>
      </c>
      <c r="B36" s="65"/>
      <c r="C36" s="83" t="s">
        <v>20</v>
      </c>
      <c r="D36" s="7"/>
      <c r="E36" s="7"/>
      <c r="F36" s="53"/>
      <c r="G36" s="53"/>
      <c r="H36" s="53"/>
    </row>
    <row r="37" spans="1:8" x14ac:dyDescent="0.35">
      <c r="A37" s="32"/>
      <c r="B37" s="47">
        <v>60</v>
      </c>
      <c r="C37" s="75" t="s">
        <v>21</v>
      </c>
      <c r="D37" s="89">
        <v>76800</v>
      </c>
      <c r="E37" s="89">
        <v>76800</v>
      </c>
      <c r="F37" s="53"/>
      <c r="G37" s="53"/>
      <c r="H37" s="53"/>
    </row>
    <row r="38" spans="1:8" x14ac:dyDescent="0.35">
      <c r="A38" s="8">
        <v>474</v>
      </c>
      <c r="B38" s="58"/>
      <c r="C38" s="14" t="s">
        <v>104</v>
      </c>
      <c r="D38" s="11"/>
      <c r="E38" s="11"/>
      <c r="F38" s="53"/>
      <c r="G38" s="53"/>
      <c r="H38" s="53"/>
    </row>
    <row r="39" spans="1:8" x14ac:dyDescent="0.35">
      <c r="A39" s="8"/>
      <c r="B39" s="58">
        <v>60</v>
      </c>
      <c r="C39" s="19" t="s">
        <v>128</v>
      </c>
      <c r="D39" s="11">
        <v>19268</v>
      </c>
      <c r="E39" s="11">
        <v>19268</v>
      </c>
      <c r="F39" s="53"/>
      <c r="G39" s="53"/>
      <c r="H39" s="53"/>
    </row>
    <row r="40" spans="1:8" x14ac:dyDescent="0.35">
      <c r="A40" s="26"/>
      <c r="B40" s="64"/>
      <c r="C40" s="4" t="s">
        <v>16</v>
      </c>
      <c r="D40" s="21">
        <f>SUM(D37:D39)</f>
        <v>96068</v>
      </c>
      <c r="E40" s="21">
        <f>SUM(E37:E39)</f>
        <v>96068</v>
      </c>
      <c r="F40" s="127"/>
      <c r="G40" s="128"/>
      <c r="H40" s="53"/>
    </row>
    <row r="41" spans="1:8" x14ac:dyDescent="0.35">
      <c r="A41" s="22" t="s">
        <v>22</v>
      </c>
      <c r="B41" s="66"/>
      <c r="C41" s="27"/>
      <c r="D41" s="7"/>
      <c r="E41" s="7"/>
      <c r="F41" s="127"/>
      <c r="G41" s="53"/>
      <c r="H41" s="53"/>
    </row>
    <row r="42" spans="1:8" x14ac:dyDescent="0.35">
      <c r="A42" s="8">
        <v>550</v>
      </c>
      <c r="B42" s="74"/>
      <c r="C42" s="9" t="s">
        <v>111</v>
      </c>
      <c r="D42" s="7"/>
      <c r="E42" s="7"/>
      <c r="F42" s="53"/>
      <c r="G42" s="53"/>
      <c r="H42" s="53"/>
    </row>
    <row r="43" spans="1:8" x14ac:dyDescent="0.35">
      <c r="A43" s="8"/>
      <c r="B43" s="58">
        <v>62</v>
      </c>
      <c r="C43" s="10" t="s">
        <v>137</v>
      </c>
      <c r="D43" s="100">
        <v>487714</v>
      </c>
      <c r="E43" s="100">
        <v>487714</v>
      </c>
      <c r="F43" s="53"/>
      <c r="G43" s="53"/>
      <c r="H43" s="53"/>
    </row>
    <row r="44" spans="1:8" x14ac:dyDescent="0.35">
      <c r="A44" s="8"/>
      <c r="B44" s="58">
        <v>64</v>
      </c>
      <c r="C44" s="10" t="s">
        <v>110</v>
      </c>
      <c r="D44" s="100">
        <v>154420</v>
      </c>
      <c r="E44" s="100">
        <v>154420</v>
      </c>
      <c r="F44" s="53"/>
      <c r="G44" s="53"/>
      <c r="H44" s="53"/>
    </row>
    <row r="45" spans="1:8" x14ac:dyDescent="0.35">
      <c r="A45" s="12"/>
      <c r="B45" s="47">
        <v>66</v>
      </c>
      <c r="C45" s="75" t="s">
        <v>138</v>
      </c>
      <c r="D45" s="89"/>
      <c r="E45" s="89"/>
      <c r="F45" s="53"/>
      <c r="G45" s="53"/>
      <c r="H45" s="53"/>
    </row>
    <row r="46" spans="1:8" x14ac:dyDescent="0.35">
      <c r="A46" s="8">
        <v>553</v>
      </c>
      <c r="B46" s="58"/>
      <c r="C46" s="14" t="s">
        <v>112</v>
      </c>
      <c r="D46" s="11"/>
      <c r="E46" s="11"/>
      <c r="F46" s="92"/>
      <c r="G46" s="92"/>
      <c r="H46" s="53"/>
    </row>
    <row r="47" spans="1:8" ht="26.5" x14ac:dyDescent="0.35">
      <c r="A47" s="8"/>
      <c r="B47" s="58">
        <v>60</v>
      </c>
      <c r="C47" s="10" t="s">
        <v>113</v>
      </c>
      <c r="D47" s="11">
        <v>142000</v>
      </c>
      <c r="E47" s="11">
        <v>142000</v>
      </c>
      <c r="F47" s="53"/>
      <c r="G47" s="53"/>
      <c r="H47" s="53"/>
    </row>
    <row r="48" spans="1:8" x14ac:dyDescent="0.35">
      <c r="A48" s="8"/>
      <c r="B48" s="58">
        <v>63</v>
      </c>
      <c r="C48" s="10" t="s">
        <v>114</v>
      </c>
      <c r="D48" s="11">
        <v>51300</v>
      </c>
      <c r="E48" s="11">
        <v>51300</v>
      </c>
      <c r="F48" s="53"/>
      <c r="G48" s="53"/>
      <c r="H48" s="53"/>
    </row>
    <row r="49" spans="1:11" x14ac:dyDescent="0.35">
      <c r="A49" s="12"/>
      <c r="B49" s="47">
        <v>65</v>
      </c>
      <c r="C49" s="75" t="s">
        <v>115</v>
      </c>
      <c r="D49" s="89">
        <v>112000</v>
      </c>
      <c r="E49" s="89">
        <v>112000</v>
      </c>
      <c r="F49" s="53"/>
      <c r="G49" s="53"/>
      <c r="H49" s="53"/>
    </row>
    <row r="50" spans="1:11" x14ac:dyDescent="0.35">
      <c r="A50" s="8">
        <v>567</v>
      </c>
      <c r="B50" s="58"/>
      <c r="C50" s="14" t="s">
        <v>23</v>
      </c>
      <c r="D50" s="11"/>
      <c r="E50" s="11"/>
      <c r="F50" s="53"/>
      <c r="G50" s="53"/>
      <c r="H50" s="53"/>
    </row>
    <row r="51" spans="1:11" x14ac:dyDescent="0.35">
      <c r="A51" s="8"/>
      <c r="B51" s="58">
        <v>60</v>
      </c>
      <c r="C51" s="10" t="s">
        <v>139</v>
      </c>
      <c r="D51" s="11">
        <v>2437</v>
      </c>
      <c r="E51" s="11">
        <v>2437</v>
      </c>
      <c r="F51" s="53"/>
      <c r="G51" s="53"/>
      <c r="H51" s="53"/>
    </row>
    <row r="52" spans="1:11" x14ac:dyDescent="0.35">
      <c r="A52" s="16">
        <v>575</v>
      </c>
      <c r="B52" s="63"/>
      <c r="C52" s="17" t="s">
        <v>24</v>
      </c>
      <c r="D52" s="15"/>
      <c r="E52" s="15"/>
      <c r="F52" s="53"/>
      <c r="G52" s="53"/>
      <c r="H52" s="53"/>
      <c r="J52" s="53"/>
    </row>
    <row r="53" spans="1:11" x14ac:dyDescent="0.35">
      <c r="A53" s="12"/>
      <c r="B53" s="47">
        <v>60</v>
      </c>
      <c r="C53" s="13" t="s">
        <v>25</v>
      </c>
      <c r="D53" s="89">
        <v>9655582</v>
      </c>
      <c r="E53" s="89">
        <v>9655582</v>
      </c>
      <c r="F53" s="53"/>
      <c r="G53" s="53"/>
      <c r="H53" s="53"/>
    </row>
    <row r="54" spans="1:11" x14ac:dyDescent="0.35">
      <c r="A54" s="16">
        <v>590</v>
      </c>
      <c r="B54" s="62"/>
      <c r="C54" s="9" t="s">
        <v>140</v>
      </c>
      <c r="D54" s="90"/>
      <c r="E54" s="90"/>
      <c r="F54" s="53"/>
      <c r="G54" s="53"/>
      <c r="H54" s="53"/>
    </row>
    <row r="55" spans="1:11" x14ac:dyDescent="0.35">
      <c r="A55" s="29"/>
      <c r="B55" s="58">
        <v>61</v>
      </c>
      <c r="C55" s="19" t="s">
        <v>141</v>
      </c>
      <c r="D55" s="11">
        <v>20123</v>
      </c>
      <c r="E55" s="11">
        <v>20123</v>
      </c>
      <c r="F55" s="53"/>
      <c r="G55" s="53"/>
      <c r="H55" s="53"/>
    </row>
    <row r="56" spans="1:11" x14ac:dyDescent="0.35">
      <c r="A56" s="30"/>
      <c r="B56" s="58">
        <v>65</v>
      </c>
      <c r="C56" s="19" t="s">
        <v>100</v>
      </c>
      <c r="D56" s="11">
        <v>40150</v>
      </c>
      <c r="E56" s="11">
        <v>40150</v>
      </c>
      <c r="F56" s="53"/>
      <c r="G56" s="53"/>
      <c r="H56" s="53"/>
      <c r="K56" s="53"/>
    </row>
    <row r="57" spans="1:11" x14ac:dyDescent="0.35">
      <c r="A57" s="26"/>
      <c r="B57" s="64"/>
      <c r="C57" s="4" t="s">
        <v>16</v>
      </c>
      <c r="D57" s="21">
        <f>SUM(D43:D56)</f>
        <v>10665726</v>
      </c>
      <c r="E57" s="21">
        <f>SUM(E43:E56)</f>
        <v>10665726</v>
      </c>
      <c r="F57" s="53"/>
      <c r="G57" s="56"/>
      <c r="H57" s="55"/>
    </row>
    <row r="58" spans="1:11" x14ac:dyDescent="0.35">
      <c r="A58" s="24" t="s">
        <v>26</v>
      </c>
      <c r="B58" s="67"/>
      <c r="C58" s="31"/>
      <c r="D58" s="7"/>
      <c r="E58" s="7"/>
      <c r="F58" s="53"/>
      <c r="G58" s="54"/>
      <c r="H58" s="54"/>
    </row>
    <row r="59" spans="1:11" x14ac:dyDescent="0.35">
      <c r="A59" s="8">
        <v>621</v>
      </c>
      <c r="B59" s="58"/>
      <c r="C59" s="9" t="s">
        <v>88</v>
      </c>
      <c r="D59" s="7"/>
      <c r="E59" s="7"/>
      <c r="F59" s="53"/>
      <c r="G59" s="54"/>
      <c r="H59" s="54"/>
    </row>
    <row r="60" spans="1:11" x14ac:dyDescent="0.35">
      <c r="A60" s="24"/>
      <c r="B60" s="58">
        <v>63</v>
      </c>
      <c r="C60" s="10" t="s">
        <v>27</v>
      </c>
      <c r="D60" s="11">
        <v>151410</v>
      </c>
      <c r="E60" s="11">
        <v>151410</v>
      </c>
      <c r="F60" s="53"/>
      <c r="G60" s="54"/>
      <c r="H60" s="54"/>
    </row>
    <row r="61" spans="1:11" x14ac:dyDescent="0.35">
      <c r="A61" s="26"/>
      <c r="B61" s="64"/>
      <c r="C61" s="4" t="s">
        <v>16</v>
      </c>
      <c r="D61" s="21">
        <f>SUM(D60)</f>
        <v>151410</v>
      </c>
      <c r="E61" s="21">
        <f>SUM(E60)</f>
        <v>151410</v>
      </c>
      <c r="F61" s="53"/>
      <c r="G61" s="56"/>
      <c r="H61" s="56"/>
    </row>
    <row r="62" spans="1:11" x14ac:dyDescent="0.35">
      <c r="A62" s="22" t="s">
        <v>28</v>
      </c>
      <c r="B62" s="68"/>
      <c r="C62" s="91"/>
      <c r="D62" s="7"/>
      <c r="E62" s="7"/>
      <c r="F62" s="53"/>
      <c r="G62" s="54"/>
      <c r="H62" s="54"/>
    </row>
    <row r="63" spans="1:11" x14ac:dyDescent="0.35">
      <c r="A63" s="8">
        <v>714</v>
      </c>
      <c r="B63" s="58"/>
      <c r="C63" s="9" t="s">
        <v>105</v>
      </c>
      <c r="D63" s="7"/>
      <c r="E63" s="7"/>
      <c r="F63" s="53"/>
      <c r="G63" s="54"/>
      <c r="H63" s="54"/>
    </row>
    <row r="64" spans="1:11" x14ac:dyDescent="0.35">
      <c r="A64" s="32"/>
      <c r="B64" s="47">
        <v>60</v>
      </c>
      <c r="C64" s="13" t="s">
        <v>106</v>
      </c>
      <c r="D64" s="89">
        <v>87102</v>
      </c>
      <c r="E64" s="89">
        <v>87102</v>
      </c>
      <c r="F64" s="53"/>
      <c r="G64" s="53"/>
      <c r="H64" s="101"/>
    </row>
    <row r="65" spans="1:8" x14ac:dyDescent="0.35">
      <c r="A65" s="8">
        <v>740</v>
      </c>
      <c r="B65" s="58"/>
      <c r="C65" s="9" t="s">
        <v>126</v>
      </c>
      <c r="D65" s="11"/>
      <c r="E65" s="11"/>
      <c r="F65" s="53"/>
      <c r="G65" s="53"/>
      <c r="H65" s="53"/>
    </row>
    <row r="66" spans="1:8" x14ac:dyDescent="0.35">
      <c r="A66" s="32"/>
      <c r="B66" s="47">
        <v>60</v>
      </c>
      <c r="C66" s="75" t="s">
        <v>127</v>
      </c>
      <c r="D66" s="89">
        <v>80000</v>
      </c>
      <c r="E66" s="89">
        <v>80000</v>
      </c>
      <c r="F66" s="53"/>
      <c r="G66" s="53"/>
      <c r="H66" s="53"/>
    </row>
    <row r="67" spans="1:8" x14ac:dyDescent="0.35">
      <c r="A67" s="8">
        <v>761</v>
      </c>
      <c r="B67" s="62"/>
      <c r="C67" s="14" t="s">
        <v>29</v>
      </c>
      <c r="D67" s="7"/>
      <c r="E67" s="7"/>
      <c r="F67" s="53"/>
      <c r="G67" s="53"/>
      <c r="H67" s="53"/>
    </row>
    <row r="68" spans="1:8" x14ac:dyDescent="0.35">
      <c r="A68" s="8"/>
      <c r="B68" s="58">
        <v>60</v>
      </c>
      <c r="C68" s="10" t="s">
        <v>30</v>
      </c>
      <c r="D68" s="11">
        <v>16651</v>
      </c>
      <c r="E68" s="11">
        <v>16651</v>
      </c>
      <c r="F68" s="53"/>
      <c r="G68" s="53"/>
      <c r="H68" s="53"/>
    </row>
    <row r="69" spans="1:8" x14ac:dyDescent="0.35">
      <c r="A69" s="8"/>
      <c r="B69" s="58">
        <v>61</v>
      </c>
      <c r="C69" s="10" t="s">
        <v>31</v>
      </c>
      <c r="D69" s="11">
        <v>928286</v>
      </c>
      <c r="E69" s="11">
        <v>928286</v>
      </c>
      <c r="F69" s="53"/>
      <c r="G69" s="53"/>
      <c r="H69" s="53"/>
    </row>
    <row r="70" spans="1:8" x14ac:dyDescent="0.35">
      <c r="A70" s="8"/>
      <c r="B70" s="58">
        <v>62</v>
      </c>
      <c r="C70" s="10" t="s">
        <v>32</v>
      </c>
      <c r="D70" s="11">
        <v>280681</v>
      </c>
      <c r="E70" s="11">
        <v>280681</v>
      </c>
      <c r="F70" s="53"/>
      <c r="G70" s="53"/>
      <c r="H70" s="53"/>
    </row>
    <row r="71" spans="1:8" x14ac:dyDescent="0.35">
      <c r="A71" s="8"/>
      <c r="B71" s="58">
        <v>63</v>
      </c>
      <c r="C71" s="10" t="s">
        <v>92</v>
      </c>
      <c r="D71" s="11">
        <v>4038857</v>
      </c>
      <c r="E71" s="11">
        <v>4098157</v>
      </c>
      <c r="F71" s="53"/>
      <c r="G71" s="53"/>
      <c r="H71" s="53"/>
    </row>
    <row r="72" spans="1:8" x14ac:dyDescent="0.35">
      <c r="A72" s="8"/>
      <c r="B72" s="58">
        <v>64</v>
      </c>
      <c r="C72" s="10" t="s">
        <v>93</v>
      </c>
      <c r="D72" s="11">
        <v>834500</v>
      </c>
      <c r="E72" s="11">
        <v>887800</v>
      </c>
      <c r="F72" s="53"/>
      <c r="G72" s="53"/>
      <c r="H72" s="53"/>
    </row>
    <row r="73" spans="1:8" x14ac:dyDescent="0.35">
      <c r="A73" s="8"/>
      <c r="B73" s="58">
        <v>65</v>
      </c>
      <c r="C73" s="10" t="s">
        <v>107</v>
      </c>
      <c r="D73" s="11">
        <v>1274183</v>
      </c>
      <c r="E73" s="11">
        <v>1414183</v>
      </c>
      <c r="F73" s="53"/>
      <c r="G73" s="53"/>
      <c r="H73" s="53"/>
    </row>
    <row r="74" spans="1:8" x14ac:dyDescent="0.35">
      <c r="A74" s="8"/>
      <c r="B74" s="58">
        <v>67</v>
      </c>
      <c r="C74" s="10" t="s">
        <v>33</v>
      </c>
      <c r="D74" s="11">
        <v>69500</v>
      </c>
      <c r="E74" s="11">
        <v>69500</v>
      </c>
      <c r="F74" s="53"/>
      <c r="G74" s="53"/>
      <c r="H74" s="53"/>
    </row>
    <row r="75" spans="1:8" x14ac:dyDescent="0.35">
      <c r="A75" s="34"/>
      <c r="B75" s="47">
        <v>68</v>
      </c>
      <c r="C75" s="13" t="s">
        <v>94</v>
      </c>
      <c r="D75" s="89">
        <v>388387</v>
      </c>
      <c r="E75" s="89">
        <v>388387</v>
      </c>
      <c r="F75" s="53"/>
      <c r="G75" s="53"/>
      <c r="H75" s="53"/>
    </row>
    <row r="76" spans="1:8" x14ac:dyDescent="0.35">
      <c r="A76" s="16">
        <v>762</v>
      </c>
      <c r="B76" s="58"/>
      <c r="C76" s="14" t="s">
        <v>34</v>
      </c>
      <c r="D76" s="11"/>
      <c r="E76" s="11"/>
      <c r="F76" s="53"/>
      <c r="G76" s="53"/>
      <c r="H76" s="53"/>
    </row>
    <row r="77" spans="1:8" x14ac:dyDescent="0.35">
      <c r="A77" s="34"/>
      <c r="B77" s="58">
        <v>60</v>
      </c>
      <c r="C77" s="10" t="s">
        <v>35</v>
      </c>
      <c r="D77" s="11">
        <v>330006</v>
      </c>
      <c r="E77" s="11">
        <v>330006</v>
      </c>
      <c r="F77" s="53"/>
      <c r="G77" s="53"/>
      <c r="H77" s="53"/>
    </row>
    <row r="78" spans="1:8" x14ac:dyDescent="0.35">
      <c r="A78" s="34"/>
      <c r="B78" s="58">
        <v>61</v>
      </c>
      <c r="C78" s="10" t="s">
        <v>36</v>
      </c>
      <c r="D78" s="11">
        <v>172418</v>
      </c>
      <c r="E78" s="11">
        <v>174718</v>
      </c>
      <c r="F78" s="53"/>
      <c r="G78" s="53"/>
      <c r="H78" s="53"/>
    </row>
    <row r="79" spans="1:8" x14ac:dyDescent="0.35">
      <c r="A79" s="34"/>
      <c r="B79" s="58">
        <v>63</v>
      </c>
      <c r="C79" s="77" t="s">
        <v>37</v>
      </c>
      <c r="D79" s="11">
        <v>94672</v>
      </c>
      <c r="E79" s="11">
        <v>133672</v>
      </c>
      <c r="F79" s="53"/>
      <c r="G79" s="53"/>
      <c r="H79" s="53"/>
    </row>
    <row r="80" spans="1:8" x14ac:dyDescent="0.35">
      <c r="A80" s="33"/>
      <c r="B80" s="47">
        <v>64</v>
      </c>
      <c r="C80" s="75" t="s">
        <v>118</v>
      </c>
      <c r="D80" s="89">
        <v>91736</v>
      </c>
      <c r="E80" s="89">
        <v>89736</v>
      </c>
      <c r="F80" s="53"/>
      <c r="G80" s="53"/>
      <c r="H80" s="53"/>
    </row>
    <row r="81" spans="1:8" x14ac:dyDescent="0.35">
      <c r="A81" s="8">
        <v>765</v>
      </c>
      <c r="B81" s="58"/>
      <c r="C81" s="14" t="s">
        <v>95</v>
      </c>
      <c r="D81" s="11"/>
      <c r="E81" s="11"/>
      <c r="F81" s="53"/>
      <c r="G81" s="53"/>
      <c r="H81" s="53"/>
    </row>
    <row r="82" spans="1:8" x14ac:dyDescent="0.35">
      <c r="A82" s="34"/>
      <c r="B82" s="58">
        <v>60</v>
      </c>
      <c r="C82" s="10" t="s">
        <v>96</v>
      </c>
      <c r="D82" s="11">
        <v>401976</v>
      </c>
      <c r="E82" s="11">
        <v>401976</v>
      </c>
      <c r="F82" s="53"/>
      <c r="G82" s="53"/>
      <c r="H82" s="53"/>
    </row>
    <row r="83" spans="1:8" x14ac:dyDescent="0.35">
      <c r="A83" s="33"/>
      <c r="B83" s="47">
        <v>62</v>
      </c>
      <c r="C83" s="13" t="s">
        <v>97</v>
      </c>
      <c r="D83" s="89">
        <v>472418</v>
      </c>
      <c r="E83" s="89">
        <v>472418</v>
      </c>
      <c r="F83" s="53"/>
      <c r="G83" s="53"/>
      <c r="H83" s="53"/>
    </row>
    <row r="84" spans="1:8" x14ac:dyDescent="0.35">
      <c r="A84" s="16">
        <v>783</v>
      </c>
      <c r="B84" s="58"/>
      <c r="C84" s="14" t="s">
        <v>38</v>
      </c>
      <c r="D84" s="11"/>
      <c r="E84" s="11"/>
      <c r="F84" s="53"/>
      <c r="G84" s="53"/>
      <c r="H84" s="53"/>
    </row>
    <row r="85" spans="1:8" x14ac:dyDescent="0.35">
      <c r="A85" s="35"/>
      <c r="B85" s="58">
        <v>61</v>
      </c>
      <c r="C85" s="10" t="s">
        <v>128</v>
      </c>
      <c r="D85" s="11">
        <v>141231</v>
      </c>
      <c r="E85" s="11">
        <v>141231</v>
      </c>
      <c r="F85" s="53"/>
      <c r="G85" s="53"/>
      <c r="H85" s="53"/>
    </row>
    <row r="86" spans="1:8" x14ac:dyDescent="0.35">
      <c r="A86" s="26"/>
      <c r="B86" s="64"/>
      <c r="C86" s="4" t="s">
        <v>16</v>
      </c>
      <c r="D86" s="21">
        <f>SUM(D64:D85)</f>
        <v>9702604</v>
      </c>
      <c r="E86" s="21">
        <f>SUM(E64:E85)</f>
        <v>9994504</v>
      </c>
      <c r="F86" s="53"/>
      <c r="G86" s="53"/>
      <c r="H86" s="53"/>
    </row>
    <row r="87" spans="1:8" x14ac:dyDescent="0.35">
      <c r="A87" s="22" t="s">
        <v>39</v>
      </c>
      <c r="B87" s="69"/>
      <c r="C87" s="36"/>
      <c r="D87" s="7"/>
      <c r="E87" s="7"/>
      <c r="F87" s="53"/>
      <c r="G87" s="53"/>
      <c r="H87" s="53"/>
    </row>
    <row r="88" spans="1:8" x14ac:dyDescent="0.35">
      <c r="A88" s="8">
        <v>840</v>
      </c>
      <c r="B88" s="62"/>
      <c r="C88" s="9" t="s">
        <v>119</v>
      </c>
      <c r="D88" s="7"/>
      <c r="E88" s="7"/>
      <c r="F88" s="53"/>
      <c r="G88" s="53"/>
      <c r="H88" s="53"/>
    </row>
    <row r="89" spans="1:8" x14ac:dyDescent="0.35">
      <c r="A89" s="12"/>
      <c r="B89" s="47">
        <v>61</v>
      </c>
      <c r="C89" s="75" t="s">
        <v>89</v>
      </c>
      <c r="D89" s="89">
        <v>95921</v>
      </c>
      <c r="E89" s="89">
        <v>95921</v>
      </c>
      <c r="F89" s="53"/>
      <c r="G89" s="53"/>
      <c r="H89" s="53"/>
    </row>
    <row r="90" spans="1:8" x14ac:dyDescent="0.35">
      <c r="A90" s="8">
        <v>846</v>
      </c>
      <c r="B90" s="58"/>
      <c r="C90" s="9" t="s">
        <v>108</v>
      </c>
      <c r="D90" s="11"/>
      <c r="E90" s="11"/>
      <c r="F90" s="53"/>
      <c r="G90" s="53"/>
      <c r="H90" s="53"/>
    </row>
    <row r="91" spans="1:8" x14ac:dyDescent="0.35">
      <c r="A91" s="8"/>
      <c r="B91" s="58">
        <v>60</v>
      </c>
      <c r="C91" s="77" t="s">
        <v>43</v>
      </c>
      <c r="D91" s="11">
        <v>35564</v>
      </c>
      <c r="E91" s="11">
        <v>35564</v>
      </c>
      <c r="F91" s="53"/>
      <c r="G91" s="53"/>
      <c r="H91" s="53"/>
    </row>
    <row r="92" spans="1:8" x14ac:dyDescent="0.35">
      <c r="A92" s="8"/>
      <c r="B92" s="58">
        <v>61</v>
      </c>
      <c r="C92" s="77" t="s">
        <v>90</v>
      </c>
      <c r="D92" s="11">
        <v>269441</v>
      </c>
      <c r="E92" s="11">
        <v>269441</v>
      </c>
      <c r="F92" s="53"/>
      <c r="G92" s="53"/>
      <c r="H92" s="53"/>
    </row>
    <row r="93" spans="1:8" x14ac:dyDescent="0.35">
      <c r="A93" s="8"/>
      <c r="B93" s="58">
        <v>62</v>
      </c>
      <c r="C93" s="10" t="s">
        <v>41</v>
      </c>
      <c r="D93" s="11">
        <v>91468</v>
      </c>
      <c r="E93" s="11">
        <v>91468</v>
      </c>
      <c r="F93" s="53"/>
      <c r="G93" s="53"/>
      <c r="H93" s="53"/>
    </row>
    <row r="94" spans="1:8" x14ac:dyDescent="0.35">
      <c r="A94" s="16">
        <v>854</v>
      </c>
      <c r="B94" s="63"/>
      <c r="C94" s="17" t="s">
        <v>70</v>
      </c>
      <c r="D94" s="15"/>
      <c r="E94" s="15"/>
      <c r="F94" s="53"/>
      <c r="G94" s="53"/>
      <c r="H94" s="53"/>
    </row>
    <row r="95" spans="1:8" x14ac:dyDescent="0.35">
      <c r="A95" s="8"/>
      <c r="B95" s="58">
        <v>60</v>
      </c>
      <c r="C95" s="10" t="s">
        <v>40</v>
      </c>
      <c r="D95" s="11">
        <v>756377</v>
      </c>
      <c r="E95" s="11">
        <v>756377</v>
      </c>
      <c r="F95" s="53"/>
      <c r="G95" s="53"/>
      <c r="H95" s="53"/>
    </row>
    <row r="96" spans="1:8" x14ac:dyDescent="0.35">
      <c r="A96" s="8"/>
      <c r="B96" s="58">
        <v>61</v>
      </c>
      <c r="C96" s="77" t="s">
        <v>41</v>
      </c>
      <c r="D96" s="11">
        <v>20108</v>
      </c>
      <c r="E96" s="11">
        <v>20108</v>
      </c>
      <c r="F96" s="53"/>
      <c r="G96" s="53"/>
      <c r="H96" s="53"/>
    </row>
    <row r="97" spans="1:8" x14ac:dyDescent="0.35">
      <c r="A97" s="12"/>
      <c r="B97" s="47">
        <v>62</v>
      </c>
      <c r="C97" s="75" t="s">
        <v>130</v>
      </c>
      <c r="D97" s="89">
        <v>19700</v>
      </c>
      <c r="E97" s="89">
        <v>19700</v>
      </c>
      <c r="F97" s="53"/>
      <c r="G97" s="53"/>
      <c r="H97" s="53"/>
    </row>
    <row r="98" spans="1:8" x14ac:dyDescent="0.35">
      <c r="A98" s="8">
        <v>855</v>
      </c>
      <c r="B98" s="58"/>
      <c r="C98" s="14" t="s">
        <v>42</v>
      </c>
      <c r="D98" s="7"/>
      <c r="E98" s="7"/>
      <c r="F98" s="53"/>
      <c r="G98" s="53"/>
      <c r="H98" s="53"/>
    </row>
    <row r="99" spans="1:8" x14ac:dyDescent="0.35">
      <c r="A99" s="33"/>
      <c r="B99" s="47">
        <v>60</v>
      </c>
      <c r="C99" s="13" t="s">
        <v>129</v>
      </c>
      <c r="D99" s="89">
        <v>415176</v>
      </c>
      <c r="E99" s="89">
        <v>415176</v>
      </c>
      <c r="F99" s="53"/>
      <c r="G99" s="53"/>
      <c r="H99" s="53"/>
    </row>
    <row r="100" spans="1:8" x14ac:dyDescent="0.35">
      <c r="A100" s="26"/>
      <c r="B100" s="64"/>
      <c r="C100" s="4" t="s">
        <v>16</v>
      </c>
      <c r="D100" s="21">
        <f>SUM(D89:D99)</f>
        <v>1703755</v>
      </c>
      <c r="E100" s="21">
        <f>SUM(E89:E99)</f>
        <v>1703755</v>
      </c>
      <c r="F100" s="99"/>
      <c r="G100" s="53"/>
      <c r="H100" s="53"/>
    </row>
    <row r="101" spans="1:8" x14ac:dyDescent="0.35">
      <c r="A101" s="24" t="s">
        <v>44</v>
      </c>
      <c r="B101" s="65"/>
      <c r="C101" s="25"/>
      <c r="D101" s="7"/>
      <c r="E101" s="7"/>
      <c r="F101" s="53"/>
      <c r="G101" s="53"/>
      <c r="H101" s="53"/>
    </row>
    <row r="102" spans="1:8" x14ac:dyDescent="0.35">
      <c r="A102" s="8">
        <v>900</v>
      </c>
      <c r="B102" s="65"/>
      <c r="C102" s="9" t="s">
        <v>44</v>
      </c>
      <c r="D102" s="7"/>
      <c r="E102" s="7"/>
      <c r="F102" s="53"/>
      <c r="G102" s="53"/>
      <c r="H102" s="53"/>
    </row>
    <row r="103" spans="1:8" ht="26.5" x14ac:dyDescent="0.35">
      <c r="A103" s="24"/>
      <c r="B103" s="58">
        <v>60</v>
      </c>
      <c r="C103" s="77" t="s">
        <v>120</v>
      </c>
      <c r="D103" s="89">
        <v>15000</v>
      </c>
      <c r="E103" s="89">
        <v>15000</v>
      </c>
      <c r="F103" s="53"/>
      <c r="G103" s="53"/>
      <c r="H103" s="53"/>
    </row>
    <row r="104" spans="1:8" x14ac:dyDescent="0.35">
      <c r="A104" s="8">
        <v>919</v>
      </c>
      <c r="B104" s="58"/>
      <c r="C104" s="9" t="s">
        <v>156</v>
      </c>
      <c r="D104" s="11"/>
      <c r="E104" s="11"/>
      <c r="F104" s="53"/>
      <c r="G104" s="53"/>
      <c r="H104" s="53"/>
    </row>
    <row r="105" spans="1:8" x14ac:dyDescent="0.35">
      <c r="A105" s="24"/>
      <c r="B105" s="58">
        <v>60</v>
      </c>
      <c r="C105" s="19" t="s">
        <v>72</v>
      </c>
      <c r="D105" s="11"/>
      <c r="E105" s="11">
        <v>2366400</v>
      </c>
      <c r="F105" s="53"/>
      <c r="G105" s="53"/>
      <c r="H105" s="53"/>
    </row>
    <row r="106" spans="1:8" x14ac:dyDescent="0.35">
      <c r="A106" s="37"/>
      <c r="B106" s="59"/>
      <c r="C106" s="4" t="s">
        <v>16</v>
      </c>
      <c r="D106" s="21">
        <f>SUM(D103)</f>
        <v>15000</v>
      </c>
      <c r="E106" s="21">
        <f>SUM(E103:E105)</f>
        <v>2381400</v>
      </c>
      <c r="F106" s="53"/>
      <c r="G106" s="53"/>
      <c r="H106" s="53"/>
    </row>
    <row r="107" spans="1:8" x14ac:dyDescent="0.35">
      <c r="A107" s="24" t="s">
        <v>45</v>
      </c>
      <c r="B107" s="65"/>
      <c r="C107" s="25"/>
      <c r="D107" s="7"/>
      <c r="E107" s="7"/>
      <c r="F107" s="53"/>
      <c r="G107" s="53"/>
      <c r="H107" s="53"/>
    </row>
    <row r="108" spans="1:8" x14ac:dyDescent="0.35">
      <c r="A108" s="8">
        <v>1142</v>
      </c>
      <c r="B108" s="62"/>
      <c r="C108" s="9" t="s">
        <v>131</v>
      </c>
      <c r="D108" s="7"/>
      <c r="E108" s="7"/>
      <c r="F108" s="53"/>
      <c r="G108" s="53"/>
      <c r="H108" s="53"/>
    </row>
    <row r="109" spans="1:8" x14ac:dyDescent="0.35">
      <c r="A109" s="24"/>
      <c r="B109" s="58">
        <v>60</v>
      </c>
      <c r="C109" s="10" t="s">
        <v>46</v>
      </c>
      <c r="D109" s="11">
        <v>146373</v>
      </c>
      <c r="E109" s="11">
        <v>146373</v>
      </c>
      <c r="F109" s="53"/>
      <c r="G109" s="53"/>
      <c r="H109" s="53"/>
    </row>
    <row r="110" spans="1:8" x14ac:dyDescent="0.35">
      <c r="A110" s="37"/>
      <c r="B110" s="59"/>
      <c r="C110" s="4" t="s">
        <v>16</v>
      </c>
      <c r="D110" s="21">
        <f>SUM(D109)</f>
        <v>146373</v>
      </c>
      <c r="E110" s="21">
        <f>SUM(E109)</f>
        <v>146373</v>
      </c>
      <c r="F110" s="53"/>
      <c r="G110" s="53"/>
      <c r="H110" s="53"/>
    </row>
    <row r="111" spans="1:8" x14ac:dyDescent="0.35">
      <c r="A111" s="24" t="s">
        <v>47</v>
      </c>
      <c r="B111" s="58"/>
      <c r="C111" s="9"/>
      <c r="D111" s="7"/>
      <c r="E111" s="7"/>
      <c r="F111" s="53"/>
      <c r="G111" s="53"/>
      <c r="H111" s="53"/>
    </row>
    <row r="112" spans="1:8" x14ac:dyDescent="0.35">
      <c r="A112" s="8">
        <v>1320</v>
      </c>
      <c r="B112" s="58"/>
      <c r="C112" s="9" t="s">
        <v>48</v>
      </c>
      <c r="D112" s="7"/>
      <c r="E112" s="7"/>
      <c r="F112" s="53"/>
      <c r="G112" s="53"/>
      <c r="H112" s="53"/>
    </row>
    <row r="113" spans="1:8" x14ac:dyDescent="0.35">
      <c r="A113" s="24"/>
      <c r="B113" s="58">
        <v>61</v>
      </c>
      <c r="C113" s="10" t="s">
        <v>49</v>
      </c>
      <c r="D113" s="11">
        <v>181700</v>
      </c>
      <c r="E113" s="11">
        <v>272500</v>
      </c>
      <c r="F113" s="53"/>
      <c r="G113" s="53"/>
      <c r="H113" s="53"/>
    </row>
    <row r="114" spans="1:8" x14ac:dyDescent="0.35">
      <c r="A114" s="24"/>
      <c r="B114" s="58">
        <v>62</v>
      </c>
      <c r="C114" s="10" t="s">
        <v>50</v>
      </c>
      <c r="D114" s="11">
        <v>758700</v>
      </c>
      <c r="E114" s="11">
        <v>758700</v>
      </c>
      <c r="F114" s="53"/>
      <c r="G114" s="53"/>
      <c r="H114" s="53"/>
    </row>
    <row r="115" spans="1:8" x14ac:dyDescent="0.35">
      <c r="A115" s="32"/>
      <c r="B115" s="47">
        <v>63</v>
      </c>
      <c r="C115" s="13" t="s">
        <v>98</v>
      </c>
      <c r="D115" s="89">
        <v>76400</v>
      </c>
      <c r="E115" s="89">
        <v>76400</v>
      </c>
      <c r="F115" s="53"/>
      <c r="G115" s="53"/>
      <c r="H115" s="53"/>
    </row>
    <row r="116" spans="1:8" x14ac:dyDescent="0.35">
      <c r="A116" s="8">
        <v>1330</v>
      </c>
      <c r="B116" s="58"/>
      <c r="C116" s="14" t="s">
        <v>51</v>
      </c>
      <c r="D116" s="7"/>
      <c r="E116" s="7"/>
      <c r="F116" s="53"/>
      <c r="G116" s="53"/>
      <c r="H116" s="53"/>
    </row>
    <row r="117" spans="1:8" x14ac:dyDescent="0.35">
      <c r="A117" s="8"/>
      <c r="B117" s="58">
        <v>60</v>
      </c>
      <c r="C117" s="10" t="s">
        <v>132</v>
      </c>
      <c r="D117" s="11">
        <v>112900</v>
      </c>
      <c r="E117" s="11">
        <v>112900</v>
      </c>
      <c r="F117" s="53"/>
      <c r="G117" s="53"/>
      <c r="H117" s="53"/>
    </row>
    <row r="118" spans="1:8" x14ac:dyDescent="0.35">
      <c r="A118" s="24"/>
      <c r="B118" s="58">
        <v>61</v>
      </c>
      <c r="C118" s="77" t="s">
        <v>150</v>
      </c>
      <c r="D118" s="11">
        <v>731500</v>
      </c>
      <c r="E118" s="11">
        <v>731500</v>
      </c>
      <c r="F118" s="53"/>
      <c r="G118" s="53"/>
      <c r="H118" s="53"/>
    </row>
    <row r="119" spans="1:8" x14ac:dyDescent="0.35">
      <c r="A119" s="8"/>
      <c r="B119" s="58">
        <v>63</v>
      </c>
      <c r="C119" s="77" t="s">
        <v>144</v>
      </c>
      <c r="D119" s="11">
        <v>785000</v>
      </c>
      <c r="E119" s="11">
        <v>785000</v>
      </c>
      <c r="F119" s="53"/>
      <c r="G119" s="53"/>
      <c r="H119" s="53"/>
    </row>
    <row r="120" spans="1:8" x14ac:dyDescent="0.35">
      <c r="A120" s="8"/>
      <c r="B120" s="58">
        <v>64</v>
      </c>
      <c r="C120" s="19" t="s">
        <v>151</v>
      </c>
      <c r="D120" s="11">
        <v>750000</v>
      </c>
      <c r="E120" s="11">
        <v>750000</v>
      </c>
      <c r="F120" s="53"/>
      <c r="G120" s="53"/>
      <c r="H120" s="53"/>
    </row>
    <row r="121" spans="1:8" x14ac:dyDescent="0.35">
      <c r="A121" s="8"/>
      <c r="B121" s="47">
        <v>65</v>
      </c>
      <c r="C121" s="75" t="s">
        <v>152</v>
      </c>
      <c r="D121" s="89">
        <v>15000</v>
      </c>
      <c r="E121" s="89">
        <v>15000</v>
      </c>
      <c r="F121" s="53"/>
      <c r="G121" s="53"/>
      <c r="H121" s="53"/>
    </row>
    <row r="122" spans="1:8" x14ac:dyDescent="0.35">
      <c r="A122" s="102">
        <v>1360</v>
      </c>
      <c r="B122" s="62"/>
      <c r="C122" s="38" t="s">
        <v>52</v>
      </c>
      <c r="D122" s="90"/>
      <c r="E122" s="90"/>
      <c r="F122" s="53"/>
      <c r="G122" s="53"/>
      <c r="H122" s="53"/>
    </row>
    <row r="123" spans="1:8" x14ac:dyDescent="0.35">
      <c r="A123" s="103"/>
      <c r="B123" s="58">
        <v>60</v>
      </c>
      <c r="C123" s="39" t="s">
        <v>99</v>
      </c>
      <c r="D123" s="11">
        <v>31100</v>
      </c>
      <c r="E123" s="11">
        <v>31100</v>
      </c>
      <c r="F123" s="53"/>
      <c r="G123" s="53"/>
      <c r="H123" s="53"/>
    </row>
    <row r="124" spans="1:8" x14ac:dyDescent="0.35">
      <c r="A124" s="37"/>
      <c r="B124" s="64"/>
      <c r="C124" s="4" t="s">
        <v>16</v>
      </c>
      <c r="D124" s="21">
        <f>SUM(D113:D123)</f>
        <v>3442300</v>
      </c>
      <c r="E124" s="21">
        <f>SUM(E113:E123)</f>
        <v>3533100</v>
      </c>
      <c r="F124" s="53"/>
      <c r="G124" s="53"/>
      <c r="H124" s="53"/>
    </row>
    <row r="125" spans="1:8" x14ac:dyDescent="0.35">
      <c r="A125" s="24" t="s">
        <v>53</v>
      </c>
      <c r="B125" s="65"/>
      <c r="C125" s="25"/>
      <c r="D125" s="7"/>
      <c r="E125" s="7"/>
      <c r="F125" s="53"/>
      <c r="G125" s="53"/>
      <c r="H125" s="53"/>
    </row>
    <row r="126" spans="1:8" x14ac:dyDescent="0.35">
      <c r="A126" s="8">
        <v>1400</v>
      </c>
      <c r="B126" s="65"/>
      <c r="C126" s="9" t="s">
        <v>53</v>
      </c>
      <c r="D126" s="7"/>
      <c r="E126" s="7"/>
      <c r="F126" s="53"/>
      <c r="G126" s="53"/>
      <c r="H126" s="53"/>
    </row>
    <row r="127" spans="1:8" x14ac:dyDescent="0.35">
      <c r="A127" s="12"/>
      <c r="B127" s="47">
        <v>62</v>
      </c>
      <c r="C127" s="75" t="s">
        <v>54</v>
      </c>
      <c r="D127" s="89">
        <v>3409</v>
      </c>
      <c r="E127" s="89">
        <v>3409</v>
      </c>
      <c r="F127" s="53"/>
      <c r="G127" s="53"/>
      <c r="H127" s="53"/>
    </row>
    <row r="128" spans="1:8" x14ac:dyDescent="0.35">
      <c r="A128" s="8">
        <v>1420</v>
      </c>
      <c r="B128" s="58"/>
      <c r="C128" s="9" t="s">
        <v>55</v>
      </c>
      <c r="D128" s="7"/>
      <c r="E128" s="7"/>
      <c r="F128" s="53"/>
      <c r="G128" s="53"/>
      <c r="H128" s="53"/>
    </row>
    <row r="129" spans="1:27" x14ac:dyDescent="0.35">
      <c r="A129" s="24"/>
      <c r="B129" s="58">
        <v>61</v>
      </c>
      <c r="C129" s="19" t="s">
        <v>121</v>
      </c>
      <c r="D129" s="11">
        <v>153920</v>
      </c>
      <c r="E129" s="11">
        <v>79920</v>
      </c>
      <c r="F129" s="53"/>
      <c r="G129" s="53"/>
      <c r="H129" s="53"/>
    </row>
    <row r="130" spans="1:27" x14ac:dyDescent="0.35">
      <c r="A130" s="24"/>
      <c r="B130" s="58">
        <v>63</v>
      </c>
      <c r="C130" s="19" t="s">
        <v>133</v>
      </c>
      <c r="D130" s="11">
        <v>20000</v>
      </c>
      <c r="E130" s="11">
        <v>20000</v>
      </c>
      <c r="F130" s="53"/>
      <c r="G130" s="53"/>
      <c r="H130" s="53"/>
    </row>
    <row r="131" spans="1:27" x14ac:dyDescent="0.35">
      <c r="A131" s="24"/>
      <c r="B131" s="58">
        <v>64</v>
      </c>
      <c r="C131" s="19" t="s">
        <v>134</v>
      </c>
      <c r="D131" s="11">
        <v>1700</v>
      </c>
      <c r="E131" s="11">
        <v>1700</v>
      </c>
      <c r="F131" s="53"/>
      <c r="G131" s="53"/>
      <c r="H131" s="53"/>
    </row>
    <row r="132" spans="1:27" x14ac:dyDescent="0.35">
      <c r="A132" s="24"/>
      <c r="B132" s="58">
        <v>65</v>
      </c>
      <c r="C132" s="19" t="s">
        <v>135</v>
      </c>
      <c r="D132" s="11">
        <v>20000</v>
      </c>
      <c r="E132" s="11">
        <v>20000</v>
      </c>
      <c r="F132" s="53"/>
      <c r="G132" s="53"/>
      <c r="H132" s="53"/>
    </row>
    <row r="133" spans="1:27" s="104" customFormat="1" x14ac:dyDescent="0.35">
      <c r="A133" s="32"/>
      <c r="B133" s="47">
        <v>69</v>
      </c>
      <c r="C133" s="40" t="s">
        <v>56</v>
      </c>
      <c r="D133" s="89">
        <v>96962</v>
      </c>
      <c r="E133" s="89">
        <v>86962</v>
      </c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s="106" customFormat="1" x14ac:dyDescent="0.35">
      <c r="A134" s="16">
        <v>1429</v>
      </c>
      <c r="B134" s="78"/>
      <c r="C134" s="80" t="s">
        <v>86</v>
      </c>
      <c r="D134" s="105"/>
      <c r="E134" s="105"/>
      <c r="F134" s="107"/>
      <c r="G134" s="107"/>
      <c r="H134" s="107"/>
    </row>
    <row r="135" spans="1:27" x14ac:dyDescent="0.35">
      <c r="A135" s="24"/>
      <c r="B135" s="58">
        <v>60</v>
      </c>
      <c r="C135" s="77" t="s">
        <v>87</v>
      </c>
      <c r="D135" s="88">
        <v>15716</v>
      </c>
      <c r="E135" s="88">
        <v>13616</v>
      </c>
      <c r="F135" s="53"/>
      <c r="G135" s="53"/>
      <c r="H135" s="53"/>
    </row>
    <row r="136" spans="1:27" x14ac:dyDescent="0.35">
      <c r="A136" s="81"/>
      <c r="B136" s="72"/>
      <c r="C136" s="82" t="s">
        <v>16</v>
      </c>
      <c r="D136" s="21">
        <f>SUM(D127:D135)</f>
        <v>311707</v>
      </c>
      <c r="E136" s="21">
        <f>SUM(E127:E135)</f>
        <v>225607</v>
      </c>
      <c r="F136" s="53"/>
      <c r="G136" s="53"/>
      <c r="H136" s="53"/>
    </row>
    <row r="137" spans="1:27" x14ac:dyDescent="0.35">
      <c r="A137" s="24" t="s">
        <v>57</v>
      </c>
      <c r="B137" s="58"/>
      <c r="C137" s="9"/>
      <c r="D137" s="90"/>
      <c r="E137" s="90"/>
      <c r="F137" s="53"/>
      <c r="G137" s="53"/>
      <c r="H137" s="53"/>
    </row>
    <row r="138" spans="1:27" x14ac:dyDescent="0.35">
      <c r="A138" s="8">
        <v>1820</v>
      </c>
      <c r="B138" s="58"/>
      <c r="C138" s="9" t="s">
        <v>58</v>
      </c>
      <c r="D138" s="90"/>
      <c r="E138" s="90"/>
      <c r="F138" s="53"/>
      <c r="G138" s="53"/>
      <c r="H138" s="53"/>
    </row>
    <row r="139" spans="1:27" x14ac:dyDescent="0.35">
      <c r="A139" s="8"/>
      <c r="B139" s="58">
        <v>60</v>
      </c>
      <c r="C139" s="19" t="s">
        <v>59</v>
      </c>
      <c r="D139" s="11">
        <v>67000</v>
      </c>
      <c r="E139" s="11">
        <v>67000</v>
      </c>
      <c r="F139" s="53"/>
      <c r="G139" s="53"/>
      <c r="H139" s="53"/>
    </row>
    <row r="140" spans="1:27" x14ac:dyDescent="0.35">
      <c r="A140" s="26"/>
      <c r="B140" s="59"/>
      <c r="C140" s="4" t="s">
        <v>16</v>
      </c>
      <c r="D140" s="21">
        <f>SUM(D139)</f>
        <v>67000</v>
      </c>
      <c r="E140" s="21">
        <f>SUM(E139)</f>
        <v>67000</v>
      </c>
      <c r="F140" s="53"/>
      <c r="G140" s="53"/>
      <c r="H140" s="53"/>
    </row>
    <row r="141" spans="1:27" x14ac:dyDescent="0.35">
      <c r="A141" s="24" t="s">
        <v>60</v>
      </c>
      <c r="B141" s="65"/>
      <c r="C141" s="42"/>
      <c r="D141" s="7"/>
      <c r="E141" s="7"/>
      <c r="F141" s="53"/>
      <c r="G141" s="53"/>
      <c r="H141" s="53"/>
    </row>
    <row r="142" spans="1:27" x14ac:dyDescent="0.35">
      <c r="A142" s="8">
        <v>2755</v>
      </c>
      <c r="B142" s="62"/>
      <c r="C142" s="9" t="s">
        <v>85</v>
      </c>
      <c r="D142" s="7"/>
      <c r="E142" s="7"/>
      <c r="F142" s="53"/>
      <c r="G142" s="53"/>
      <c r="H142" s="53"/>
    </row>
    <row r="143" spans="1:27" x14ac:dyDescent="0.35">
      <c r="A143" s="43"/>
      <c r="B143" s="70">
        <v>62</v>
      </c>
      <c r="C143" s="79" t="s">
        <v>61</v>
      </c>
      <c r="D143" s="88">
        <v>380000</v>
      </c>
      <c r="E143" s="88">
        <v>390000</v>
      </c>
      <c r="F143" s="53"/>
      <c r="G143" s="53"/>
      <c r="H143" s="53"/>
    </row>
    <row r="144" spans="1:27" x14ac:dyDescent="0.35">
      <c r="A144" s="41"/>
      <c r="B144" s="70"/>
      <c r="C144" s="76" t="s">
        <v>16</v>
      </c>
      <c r="D144" s="21">
        <f>SUM(D143)</f>
        <v>380000</v>
      </c>
      <c r="E144" s="21">
        <f>SUM(E143)</f>
        <v>390000</v>
      </c>
      <c r="F144" s="53"/>
      <c r="G144" s="53"/>
      <c r="H144" s="53"/>
    </row>
    <row r="145" spans="1:12" x14ac:dyDescent="0.35">
      <c r="A145" s="115"/>
      <c r="B145" s="116"/>
      <c r="C145" s="117" t="s">
        <v>62</v>
      </c>
      <c r="D145" s="118">
        <f>D28+D34+D40+D57+D61+D86+D100+D106+D110+D124+D136+D140+D144</f>
        <v>30137029</v>
      </c>
      <c r="E145" s="118">
        <f>E28+E34+E40+E57+E61+E86+E100+E106+E110+E124+E136+E140+E144</f>
        <v>33024869</v>
      </c>
      <c r="F145" s="53"/>
      <c r="G145" s="55"/>
      <c r="H145" s="53"/>
    </row>
    <row r="146" spans="1:12" ht="18" x14ac:dyDescent="0.35">
      <c r="A146" s="44" t="s">
        <v>63</v>
      </c>
      <c r="B146" s="71"/>
      <c r="C146" s="45"/>
      <c r="D146" s="7"/>
      <c r="E146" s="7"/>
      <c r="F146" s="53"/>
      <c r="G146" s="55"/>
      <c r="H146" s="53"/>
      <c r="I146" s="53"/>
      <c r="J146" s="53"/>
    </row>
    <row r="147" spans="1:12" x14ac:dyDescent="0.35">
      <c r="A147" s="8">
        <v>225</v>
      </c>
      <c r="B147" s="62"/>
      <c r="C147" s="9" t="s">
        <v>64</v>
      </c>
      <c r="D147" s="108"/>
      <c r="E147" s="108"/>
      <c r="F147" s="53"/>
      <c r="G147" s="55"/>
      <c r="H147" s="56"/>
      <c r="I147" s="56"/>
      <c r="J147" s="53"/>
    </row>
    <row r="148" spans="1:12" x14ac:dyDescent="0.35">
      <c r="A148" s="12"/>
      <c r="B148" s="47">
        <v>64</v>
      </c>
      <c r="C148" s="28" t="s">
        <v>101</v>
      </c>
      <c r="D148" s="89">
        <v>111351</v>
      </c>
      <c r="E148" s="89">
        <v>111141</v>
      </c>
      <c r="F148" s="53"/>
      <c r="G148" s="93"/>
      <c r="H148" s="53"/>
      <c r="I148" s="53"/>
      <c r="J148" s="53"/>
    </row>
    <row r="149" spans="1:12" x14ac:dyDescent="0.35">
      <c r="A149" s="8">
        <v>231</v>
      </c>
      <c r="B149" s="58"/>
      <c r="C149" s="14" t="s">
        <v>12</v>
      </c>
      <c r="D149" s="7"/>
      <c r="E149" s="7"/>
      <c r="F149" s="53"/>
      <c r="G149" s="53"/>
      <c r="H149" s="53"/>
    </row>
    <row r="150" spans="1:12" ht="26.5" x14ac:dyDescent="0.35">
      <c r="A150" s="8"/>
      <c r="B150" s="58">
        <v>63</v>
      </c>
      <c r="C150" s="10" t="s">
        <v>65</v>
      </c>
      <c r="D150" s="89">
        <v>145729</v>
      </c>
      <c r="E150" s="89">
        <v>145729</v>
      </c>
      <c r="F150" s="53"/>
      <c r="G150" s="92"/>
      <c r="H150" s="53"/>
    </row>
    <row r="151" spans="1:12" x14ac:dyDescent="0.35">
      <c r="A151" s="16">
        <v>490</v>
      </c>
      <c r="B151" s="63"/>
      <c r="C151" s="46" t="s">
        <v>66</v>
      </c>
      <c r="D151" s="15"/>
      <c r="E151" s="15"/>
      <c r="F151" s="53"/>
      <c r="G151" s="53"/>
      <c r="H151" s="53"/>
    </row>
    <row r="152" spans="1:12" x14ac:dyDescent="0.35">
      <c r="A152" s="12"/>
      <c r="B152" s="47">
        <v>60</v>
      </c>
      <c r="C152" s="13" t="s">
        <v>109</v>
      </c>
      <c r="D152" s="89">
        <v>208053</v>
      </c>
      <c r="E152" s="89">
        <v>185894</v>
      </c>
      <c r="F152" s="53"/>
      <c r="G152" s="53"/>
      <c r="H152" s="53"/>
    </row>
    <row r="153" spans="1:12" ht="15.5" x14ac:dyDescent="0.35">
      <c r="A153" s="8" t="s">
        <v>154</v>
      </c>
      <c r="B153" s="65"/>
      <c r="C153" s="14" t="s">
        <v>162</v>
      </c>
      <c r="D153" s="7"/>
      <c r="E153" s="7"/>
      <c r="F153" s="129"/>
      <c r="G153" s="53"/>
      <c r="H153" s="53"/>
      <c r="K153" s="51"/>
      <c r="L153" s="51"/>
    </row>
    <row r="154" spans="1:12" x14ac:dyDescent="0.35">
      <c r="A154" s="24"/>
      <c r="B154" s="58">
        <v>60</v>
      </c>
      <c r="C154" s="10" t="s">
        <v>67</v>
      </c>
      <c r="D154" s="11">
        <v>11254978</v>
      </c>
      <c r="E154" s="11">
        <v>11399132</v>
      </c>
      <c r="F154" s="54"/>
      <c r="G154" s="53"/>
      <c r="H154" s="53"/>
    </row>
    <row r="155" spans="1:12" x14ac:dyDescent="0.35">
      <c r="A155" s="24"/>
      <c r="B155" s="58">
        <v>61</v>
      </c>
      <c r="C155" s="10" t="s">
        <v>149</v>
      </c>
      <c r="D155" s="11">
        <v>3329422</v>
      </c>
      <c r="E155" s="11">
        <v>2872949</v>
      </c>
      <c r="F155" s="54"/>
      <c r="G155" s="53"/>
      <c r="H155" s="53"/>
    </row>
    <row r="156" spans="1:12" x14ac:dyDescent="0.35">
      <c r="A156" s="32"/>
      <c r="B156" s="47">
        <v>62</v>
      </c>
      <c r="C156" s="13" t="s">
        <v>68</v>
      </c>
      <c r="D156" s="89">
        <v>199506</v>
      </c>
      <c r="E156" s="89">
        <v>199506</v>
      </c>
      <c r="F156" s="54"/>
      <c r="G156" s="53"/>
      <c r="H156" s="53"/>
      <c r="L156" s="52"/>
    </row>
    <row r="157" spans="1:12" ht="28.5" x14ac:dyDescent="0.35">
      <c r="A157" s="8" t="s">
        <v>155</v>
      </c>
      <c r="B157" s="58"/>
      <c r="C157" s="14" t="s">
        <v>161</v>
      </c>
      <c r="D157" s="11"/>
      <c r="E157" s="11"/>
      <c r="F157" s="129"/>
      <c r="G157" s="53"/>
      <c r="H157" s="53"/>
    </row>
    <row r="158" spans="1:12" ht="26.5" x14ac:dyDescent="0.35">
      <c r="A158" s="32"/>
      <c r="B158" s="47">
        <v>60</v>
      </c>
      <c r="C158" s="13" t="s">
        <v>69</v>
      </c>
      <c r="D158" s="89">
        <v>1997096</v>
      </c>
      <c r="E158" s="89">
        <v>2012393</v>
      </c>
      <c r="F158" s="53"/>
      <c r="G158" s="53"/>
      <c r="H158" s="53"/>
    </row>
    <row r="159" spans="1:12" x14ac:dyDescent="0.35">
      <c r="A159" s="41"/>
      <c r="B159" s="72"/>
      <c r="C159" s="48" t="s">
        <v>16</v>
      </c>
      <c r="D159" s="21">
        <f>SUM(D148:D158)</f>
        <v>17246135</v>
      </c>
      <c r="E159" s="21">
        <f>SUM(E148:E158)</f>
        <v>16926744</v>
      </c>
      <c r="F159" s="53"/>
      <c r="G159" s="53"/>
      <c r="H159" s="53"/>
    </row>
    <row r="160" spans="1:12" ht="18" x14ac:dyDescent="0.35">
      <c r="A160" s="44" t="s">
        <v>164</v>
      </c>
      <c r="B160" s="73"/>
      <c r="C160" s="9"/>
      <c r="D160" s="21"/>
      <c r="E160" s="21"/>
      <c r="F160" s="53"/>
      <c r="G160" s="53"/>
      <c r="H160" s="53"/>
    </row>
    <row r="161" spans="1:8" x14ac:dyDescent="0.35">
      <c r="A161" s="49">
        <v>573</v>
      </c>
      <c r="B161" s="68"/>
      <c r="C161" s="23" t="s">
        <v>102</v>
      </c>
      <c r="D161" s="90"/>
      <c r="E161" s="90"/>
      <c r="F161" s="53"/>
      <c r="G161" s="53"/>
      <c r="H161" s="53"/>
    </row>
    <row r="162" spans="1:8" x14ac:dyDescent="0.35">
      <c r="A162" s="8"/>
      <c r="B162" s="58">
        <v>60</v>
      </c>
      <c r="C162" s="10" t="s">
        <v>103</v>
      </c>
      <c r="D162" s="11">
        <v>57764</v>
      </c>
      <c r="E162" s="11">
        <v>57764</v>
      </c>
      <c r="F162" s="55"/>
      <c r="G162" s="55"/>
      <c r="H162" s="53"/>
    </row>
    <row r="163" spans="1:8" x14ac:dyDescent="0.35">
      <c r="A163" s="8">
        <v>1632</v>
      </c>
      <c r="B163" s="58"/>
      <c r="C163" s="9" t="s">
        <v>71</v>
      </c>
      <c r="D163" s="90"/>
      <c r="E163" s="90"/>
      <c r="F163" s="54"/>
      <c r="G163" s="53"/>
      <c r="H163" s="53"/>
    </row>
    <row r="164" spans="1:8" x14ac:dyDescent="0.35">
      <c r="A164" s="8"/>
      <c r="B164" s="58">
        <v>61</v>
      </c>
      <c r="C164" s="19" t="s">
        <v>72</v>
      </c>
      <c r="D164" s="11">
        <v>23650000</v>
      </c>
      <c r="E164" s="11">
        <v>23650000</v>
      </c>
      <c r="F164" s="55"/>
      <c r="G164" s="55"/>
      <c r="H164" s="53"/>
    </row>
    <row r="165" spans="1:8" x14ac:dyDescent="0.35">
      <c r="A165" s="26"/>
      <c r="B165" s="64"/>
      <c r="C165" s="48" t="s">
        <v>16</v>
      </c>
      <c r="D165" s="21">
        <f>SUM(D162:D164)</f>
        <v>23707764</v>
      </c>
      <c r="E165" s="21">
        <f>SUM(E162:E164)</f>
        <v>23707764</v>
      </c>
      <c r="F165" s="53"/>
      <c r="G165" s="53"/>
      <c r="H165" s="53"/>
    </row>
    <row r="166" spans="1:8" ht="15" thickBot="1" x14ac:dyDescent="0.4">
      <c r="A166" s="119"/>
      <c r="B166" s="120"/>
      <c r="C166" s="121" t="s">
        <v>163</v>
      </c>
      <c r="D166" s="122">
        <f>D159+D165</f>
        <v>40953899</v>
      </c>
      <c r="E166" s="122">
        <f>E159+E165</f>
        <v>40634508</v>
      </c>
      <c r="F166" s="53"/>
      <c r="G166" s="53"/>
      <c r="H166" s="53"/>
    </row>
    <row r="167" spans="1:8" ht="15.5" x14ac:dyDescent="0.35">
      <c r="A167" s="44" t="s">
        <v>73</v>
      </c>
      <c r="B167" s="71"/>
      <c r="C167" s="50"/>
      <c r="D167" s="88"/>
      <c r="E167" s="88"/>
      <c r="F167" s="53"/>
      <c r="G167" s="53"/>
      <c r="H167" s="53"/>
    </row>
    <row r="168" spans="1:8" x14ac:dyDescent="0.35">
      <c r="A168" s="8">
        <v>571</v>
      </c>
      <c r="B168" s="62"/>
      <c r="C168" s="9" t="s">
        <v>74</v>
      </c>
      <c r="D168" s="11"/>
      <c r="E168" s="11"/>
      <c r="F168" s="53"/>
      <c r="G168" s="53"/>
      <c r="H168" s="53"/>
    </row>
    <row r="169" spans="1:8" x14ac:dyDescent="0.35">
      <c r="A169" s="24"/>
      <c r="B169" s="58">
        <v>60</v>
      </c>
      <c r="C169" s="10" t="s">
        <v>75</v>
      </c>
      <c r="D169" s="11">
        <v>125679688</v>
      </c>
      <c r="E169" s="11">
        <v>125643888</v>
      </c>
      <c r="F169" s="53"/>
      <c r="G169" s="53"/>
      <c r="H169" s="53"/>
    </row>
    <row r="170" spans="1:8" x14ac:dyDescent="0.35">
      <c r="A170" s="24"/>
      <c r="B170" s="58">
        <v>61</v>
      </c>
      <c r="C170" s="10" t="s">
        <v>76</v>
      </c>
      <c r="D170" s="11">
        <v>831273</v>
      </c>
      <c r="E170" s="11">
        <v>831273</v>
      </c>
      <c r="F170" s="53"/>
      <c r="G170" s="53"/>
      <c r="H170" s="53"/>
    </row>
    <row r="171" spans="1:8" x14ac:dyDescent="0.35">
      <c r="A171" s="8"/>
      <c r="B171" s="58">
        <v>62</v>
      </c>
      <c r="C171" s="10" t="s">
        <v>116</v>
      </c>
      <c r="D171" s="11">
        <v>2139662</v>
      </c>
      <c r="E171" s="11">
        <v>2139662</v>
      </c>
      <c r="F171" s="53"/>
      <c r="G171" s="53"/>
      <c r="H171" s="53"/>
    </row>
    <row r="172" spans="1:8" x14ac:dyDescent="0.35">
      <c r="A172" s="8"/>
      <c r="B172" s="58">
        <v>64</v>
      </c>
      <c r="C172" s="10" t="s">
        <v>77</v>
      </c>
      <c r="D172" s="11">
        <v>1432500</v>
      </c>
      <c r="E172" s="11">
        <v>1432500</v>
      </c>
      <c r="F172" s="53"/>
      <c r="G172" s="53"/>
      <c r="H172" s="53"/>
    </row>
    <row r="173" spans="1:8" x14ac:dyDescent="0.35">
      <c r="A173" s="8"/>
      <c r="B173" s="58">
        <v>65</v>
      </c>
      <c r="C173" s="10" t="s">
        <v>117</v>
      </c>
      <c r="D173" s="11">
        <v>200000</v>
      </c>
      <c r="E173" s="11">
        <v>200000</v>
      </c>
      <c r="F173" s="53"/>
      <c r="G173" s="53"/>
      <c r="H173" s="53"/>
    </row>
    <row r="174" spans="1:8" x14ac:dyDescent="0.35">
      <c r="A174" s="8"/>
      <c r="B174" s="58">
        <v>66</v>
      </c>
      <c r="C174" s="10" t="s">
        <v>78</v>
      </c>
      <c r="D174" s="11">
        <v>312444</v>
      </c>
      <c r="E174" s="11">
        <v>312444</v>
      </c>
      <c r="F174" s="53"/>
      <c r="G174" s="53"/>
      <c r="H174" s="53"/>
    </row>
    <row r="175" spans="1:8" x14ac:dyDescent="0.35">
      <c r="A175" s="8"/>
      <c r="B175" s="58">
        <v>67</v>
      </c>
      <c r="C175" s="10" t="s">
        <v>79</v>
      </c>
      <c r="D175" s="11">
        <v>490158</v>
      </c>
      <c r="E175" s="11">
        <v>490158</v>
      </c>
      <c r="F175" s="53"/>
      <c r="G175" s="53"/>
      <c r="H175" s="53"/>
    </row>
    <row r="176" spans="1:8" ht="15" thickBot="1" x14ac:dyDescent="0.4">
      <c r="A176" s="84"/>
      <c r="B176" s="85"/>
      <c r="C176" s="86" t="s">
        <v>80</v>
      </c>
      <c r="D176" s="109">
        <f>SUM(D169:D175)</f>
        <v>131085725</v>
      </c>
      <c r="E176" s="109">
        <f>SUM(E169:E175)</f>
        <v>131049925</v>
      </c>
      <c r="F176" s="53"/>
      <c r="G176" s="53"/>
      <c r="H176" s="53"/>
    </row>
    <row r="177" spans="1:8" x14ac:dyDescent="0.35">
      <c r="A177" s="8">
        <v>572</v>
      </c>
      <c r="B177" s="62"/>
      <c r="C177" s="9" t="s">
        <v>81</v>
      </c>
      <c r="D177" s="11"/>
      <c r="E177" s="11"/>
      <c r="F177" s="53"/>
      <c r="G177" s="53"/>
      <c r="H177" s="53"/>
    </row>
    <row r="178" spans="1:8" x14ac:dyDescent="0.35">
      <c r="A178" s="8"/>
      <c r="B178" s="58">
        <v>60</v>
      </c>
      <c r="C178" s="10" t="s">
        <v>75</v>
      </c>
      <c r="D178" s="11">
        <v>32589545</v>
      </c>
      <c r="E178" s="11">
        <v>32589545</v>
      </c>
      <c r="F178" s="53"/>
      <c r="G178" s="53"/>
      <c r="H178" s="53"/>
    </row>
    <row r="179" spans="1:8" x14ac:dyDescent="0.35">
      <c r="A179" s="8"/>
      <c r="B179" s="58">
        <v>62</v>
      </c>
      <c r="C179" s="10" t="s">
        <v>82</v>
      </c>
      <c r="D179" s="11">
        <v>655923</v>
      </c>
      <c r="E179" s="11">
        <v>655923</v>
      </c>
      <c r="F179" s="53"/>
      <c r="G179" s="53"/>
      <c r="H179" s="53"/>
    </row>
    <row r="180" spans="1:8" x14ac:dyDescent="0.35">
      <c r="A180" s="8"/>
      <c r="B180" s="58">
        <v>64</v>
      </c>
      <c r="C180" s="10" t="s">
        <v>77</v>
      </c>
      <c r="D180" s="11">
        <v>369900</v>
      </c>
      <c r="E180" s="11">
        <v>369900</v>
      </c>
      <c r="F180" s="53"/>
      <c r="G180" s="53"/>
      <c r="H180" s="53"/>
    </row>
    <row r="181" spans="1:8" x14ac:dyDescent="0.35">
      <c r="A181" s="20"/>
      <c r="B181" s="59"/>
      <c r="C181" s="4" t="s">
        <v>83</v>
      </c>
      <c r="D181" s="21">
        <f>SUM(D178:D180)</f>
        <v>33615368</v>
      </c>
      <c r="E181" s="21">
        <f>SUM(E178:E180)</f>
        <v>33615368</v>
      </c>
      <c r="F181" s="53"/>
      <c r="G181" s="53"/>
      <c r="H181" s="53"/>
    </row>
    <row r="182" spans="1:8" ht="15" thickBot="1" x14ac:dyDescent="0.4">
      <c r="A182" s="123"/>
      <c r="B182" s="124"/>
      <c r="C182" s="125" t="s">
        <v>84</v>
      </c>
      <c r="D182" s="126">
        <f>D176+D181</f>
        <v>164701093</v>
      </c>
      <c r="E182" s="126">
        <f>E176+E181</f>
        <v>164665293</v>
      </c>
      <c r="F182" s="55"/>
      <c r="G182" s="55"/>
      <c r="H182" s="53"/>
    </row>
    <row r="183" spans="1:8" x14ac:dyDescent="0.35">
      <c r="A183" s="130" t="s">
        <v>165</v>
      </c>
      <c r="B183" s="131"/>
      <c r="C183" s="130"/>
      <c r="D183" s="130"/>
      <c r="E183" s="130"/>
      <c r="F183" s="132"/>
      <c r="G183" s="132"/>
      <c r="H183" s="132"/>
    </row>
    <row r="184" spans="1:8" x14ac:dyDescent="0.35">
      <c r="A184" s="133" t="s">
        <v>166</v>
      </c>
      <c r="B184" s="131"/>
      <c r="C184" s="134"/>
      <c r="D184" s="130"/>
      <c r="E184" s="130"/>
      <c r="F184" s="132"/>
      <c r="G184" s="132"/>
      <c r="H184" s="132"/>
    </row>
    <row r="185" spans="1:8" x14ac:dyDescent="0.35">
      <c r="C185" s="112"/>
      <c r="F185" s="53"/>
      <c r="G185" s="53"/>
      <c r="H185" s="53"/>
    </row>
    <row r="186" spans="1:8" x14ac:dyDescent="0.35">
      <c r="C186" s="112"/>
      <c r="D186" s="113"/>
      <c r="E186" s="113"/>
    </row>
    <row r="187" spans="1:8" x14ac:dyDescent="0.35">
      <c r="C187" s="112"/>
    </row>
    <row r="188" spans="1:8" x14ac:dyDescent="0.35">
      <c r="C188" s="111"/>
    </row>
    <row r="189" spans="1:8" x14ac:dyDescent="0.35">
      <c r="B189" s="114"/>
      <c r="C189" s="111"/>
    </row>
    <row r="190" spans="1:8" x14ac:dyDescent="0.35">
      <c r="B190" s="114"/>
      <c r="C190" s="111"/>
    </row>
    <row r="191" spans="1:8" x14ac:dyDescent="0.35">
      <c r="B191" s="114"/>
      <c r="C191" s="111"/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Baard Krag</dc:creator>
  <cp:lastModifiedBy>Hege Rønning</cp:lastModifiedBy>
  <cp:lastPrinted>2018-06-21T09:11:27Z</cp:lastPrinted>
  <dcterms:created xsi:type="dcterms:W3CDTF">2014-02-07T07:26:53Z</dcterms:created>
  <dcterms:modified xsi:type="dcterms:W3CDTF">2018-06-22T06:54:53Z</dcterms:modified>
</cp:coreProperties>
</file>