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N2416\Downloads\"/>
    </mc:Choice>
  </mc:AlternateContent>
  <xr:revisionPtr revIDLastSave="0" documentId="11_3B1E6FB279593F08E72FB3BA290ABAB54B60BA15" xr6:coauthVersionLast="47" xr6:coauthVersionMax="47" xr10:uidLastSave="{00000000-0000-0000-0000-000000000000}"/>
  <bookViews>
    <workbookView xWindow="18600" yWindow="3300" windowWidth="24315" windowHeight="13485" xr2:uid="{00000000-000D-0000-FFFF-FFFF00000000}"/>
  </bookViews>
  <sheets>
    <sheet name="Innhold" sheetId="1" r:id="rId1"/>
    <sheet name="Fig10-1" sheetId="2" r:id="rId2"/>
    <sheet name="Fig10-2" sheetId="3" r:id="rId3"/>
    <sheet name="Fig10-3" sheetId="4" r:id="rId4"/>
    <sheet name="Fig10-4" sheetId="5" r:id="rId5"/>
    <sheet name="Fig10-5" sheetId="6" r:id="rId6"/>
    <sheet name="Fig10-6" sheetId="7" r:id="rId7"/>
    <sheet name="Fig10-7" sheetId="8" r:id="rId8"/>
    <sheet name="Fig10-8" sheetId="9" r:id="rId9"/>
    <sheet name="Fig10-9" sheetId="10" r:id="rId10"/>
    <sheet name="Fig10-10" sheetId="11" r:id="rId11"/>
    <sheet name="Fig10-11" sheetId="12" r:id="rId12"/>
    <sheet name="Fig10-12" sheetId="13" r:id="rId13"/>
    <sheet name="Fig10-13" sheetId="14" r:id="rId14"/>
    <sheet name="Fig10-14" sheetId="15" r:id="rId15"/>
    <sheet name="Fig10-15" sheetId="16" r:id="rId16"/>
    <sheet name="Fig10-16" sheetId="17" r:id="rId17"/>
    <sheet name="Fig10-17" sheetId="18" r:id="rId18"/>
    <sheet name="Fig10-18" sheetId="19" r:id="rId19"/>
    <sheet name="Fig10-19" sheetId="20" r:id="rId20"/>
    <sheet name="Fig10-20" sheetId="21" r:id="rId21"/>
    <sheet name="Fig10-21" sheetId="22" r:id="rId22"/>
    <sheet name="Fig10-22" sheetId="23" r:id="rId23"/>
    <sheet name="Fig10-23" sheetId="24" r:id="rId24"/>
    <sheet name="Fig10-24" sheetId="25" r:id="rId25"/>
    <sheet name="Fig10-25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<sst xmlns="http://schemas.openxmlformats.org/spreadsheetml/2006/main" count="1651" uniqueCount="707">
  <si>
    <t>Innhold</t>
  </si>
  <si>
    <t>Figurtittel</t>
  </si>
  <si>
    <t>Avgiftsnivå på brennevin, vin og sterkøl</t>
  </si>
  <si>
    <t>Avgiftsnivå på øl</t>
  </si>
  <si>
    <t>Omsetning av brennevin, vin og øl</t>
  </si>
  <si>
    <t>Avgiftsnivå for tobakksvarer</t>
  </si>
  <si>
    <t>Omsetning av tobakksvarer</t>
  </si>
  <si>
    <t>Personbiler - forbrenningsmotor og nullutslipp</t>
  </si>
  <si>
    <t>Beholdning av personbiler - forbrenningsmotor og nullutslipp</t>
  </si>
  <si>
    <t>Varebiler - forbrenningsmotor og nullutslipp</t>
  </si>
  <si>
    <t>Inntekter fra bilrelaterte særavgifter</t>
  </si>
  <si>
    <t>Kjørelengde for personbiler</t>
  </si>
  <si>
    <t>Marginale skadekostnader ved bruk av personbil</t>
  </si>
  <si>
    <t>Omsetning av bensin og diesel</t>
  </si>
  <si>
    <t>Omsetning av fossilt drivstoff og biodrivstoff til veitrafikk</t>
  </si>
  <si>
    <t>Priser på bensin og diesel i Norge</t>
  </si>
  <si>
    <t>Priser på bensin i EU og Norge</t>
  </si>
  <si>
    <t>Priser på diesel i EU og Norge</t>
  </si>
  <si>
    <t>Særavgifter på bensin</t>
  </si>
  <si>
    <t>Særavgifter på mineralolje</t>
  </si>
  <si>
    <t>Særavgifter på bensin i EU og Norge</t>
  </si>
  <si>
    <t>Særavgifter på diesel i EU og Norge</t>
  </si>
  <si>
    <t>Elektrisitetsforbruk</t>
  </si>
  <si>
    <t>Pris og avgift på strøm</t>
  </si>
  <si>
    <t>Utslipp av klimagasser som ikke er ilagt kvoteplikt eller avgift i 2026</t>
  </si>
  <si>
    <t>NOx-avgift og NOx-avtale</t>
  </si>
  <si>
    <t>Utslipp av NOx</t>
  </si>
  <si>
    <t>Fig10-1</t>
  </si>
  <si>
    <t>Årstall</t>
  </si>
  <si>
    <t>Brennevin</t>
  </si>
  <si>
    <t>Vin og sterkøl</t>
  </si>
  <si>
    <t>Fig10-2</t>
  </si>
  <si>
    <t>Lettøl</t>
  </si>
  <si>
    <t>Over 2,7 t.o.m. 3,7 vol.pst.</t>
  </si>
  <si>
    <t>Øl (over 3,7 t.o.m. 4,7 vol.pst.)</t>
  </si>
  <si>
    <t>Fig10-3</t>
  </si>
  <si>
    <t>År</t>
  </si>
  <si>
    <t>Vin</t>
  </si>
  <si>
    <t>Ren alkohol</t>
  </si>
  <si>
    <t>Fig10-4</t>
  </si>
  <si>
    <t>Sigaretter (stk.)</t>
  </si>
  <si>
    <t>Røyketobakk (gram)</t>
  </si>
  <si>
    <t>Snus (gram)</t>
  </si>
  <si>
    <t>Sigarer (gram)</t>
  </si>
  <si>
    <t>Fig10-5</t>
  </si>
  <si>
    <t>Snus/skrå (gram)</t>
  </si>
  <si>
    <t>Fig10-6</t>
  </si>
  <si>
    <t>null</t>
  </si>
  <si>
    <t>Totalt</t>
  </si>
  <si>
    <t>Forbrenningsmotor</t>
  </si>
  <si>
    <t>Nullutslipp</t>
  </si>
  <si>
    <t>Andel nullutslippsbiler (h.a.)</t>
  </si>
  <si>
    <t>Fig10-7</t>
  </si>
  <si>
    <t>Column 1</t>
  </si>
  <si>
    <t>Andel nullutslipp (h.a.)</t>
  </si>
  <si>
    <t>Fig10-8</t>
  </si>
  <si>
    <t>Fig10-9</t>
  </si>
  <si>
    <t>Avgift på kjøp¹</t>
  </si>
  <si>
    <t>Avgift på eie²</t>
  </si>
  <si>
    <t>Veibruksavgift</t>
  </si>
  <si>
    <t>CO2-avgift</t>
  </si>
  <si>
    <t>Elavgift³</t>
  </si>
  <si>
    <t>Fig10-10</t>
  </si>
  <si>
    <t>Elektrisitet</t>
  </si>
  <si>
    <t>Alle kjøretøy</t>
  </si>
  <si>
    <t>10</t>
  </si>
  <si>
    <t>28 708</t>
  </si>
  <si>
    <t>11</t>
  </si>
  <si>
    <t>29 880</t>
  </si>
  <si>
    <t>32 247</t>
  </si>
  <si>
    <t>12</t>
  </si>
  <si>
    <t>32 714</t>
  </si>
  <si>
    <t>15</t>
  </si>
  <si>
    <t>32 631</t>
  </si>
  <si>
    <t>32 737</t>
  </si>
  <si>
    <t>27</t>
  </si>
  <si>
    <t>33 032</t>
  </si>
  <si>
    <t>63</t>
  </si>
  <si>
    <t>33 876</t>
  </si>
  <si>
    <t>103</t>
  </si>
  <si>
    <t>33 931</t>
  </si>
  <si>
    <t>302</t>
  </si>
  <si>
    <t>33 841</t>
  </si>
  <si>
    <t>794</t>
  </si>
  <si>
    <t>34 324</t>
  </si>
  <si>
    <t>1 163</t>
  </si>
  <si>
    <t>34 849</t>
  </si>
  <si>
    <t>1 652</t>
  </si>
  <si>
    <t>35 407</t>
  </si>
  <si>
    <t>2 402</t>
  </si>
  <si>
    <t>35 988</t>
  </si>
  <si>
    <t>3 331</t>
  </si>
  <si>
    <t>35 504</t>
  </si>
  <si>
    <t>4 207</t>
  </si>
  <si>
    <t>33 873</t>
  </si>
  <si>
    <t>5 973</t>
  </si>
  <si>
    <t>35 098</t>
  </si>
  <si>
    <t>7 995</t>
  </si>
  <si>
    <t>35 310</t>
  </si>
  <si>
    <t>9 948</t>
  </si>
  <si>
    <t>35 676</t>
  </si>
  <si>
    <t>11 075</t>
  </si>
  <si>
    <t>35 443</t>
  </si>
  <si>
    <t>13227</t>
  </si>
  <si>
    <t>36091</t>
  </si>
  <si>
    <t>Fig10-11</t>
  </si>
  <si>
    <t>Kategori</t>
  </si>
  <si>
    <t>Lokale utslipp</t>
  </si>
  <si>
    <t>Støy</t>
  </si>
  <si>
    <t>Kø</t>
  </si>
  <si>
    <t>Slitasje</t>
  </si>
  <si>
    <t>Ulykker</t>
  </si>
  <si>
    <t>&lt;b&gt;Storby</t>
  </si>
  <si>
    <t>Diesel</t>
  </si>
  <si>
    <t>Bensin</t>
  </si>
  <si>
    <t>Plug-in hybrid</t>
  </si>
  <si>
    <t>&lt;b&gt;Mellomstor by</t>
  </si>
  <si>
    <t>&lt;b&gt;Spredt bebyggelse</t>
  </si>
  <si>
    <t>Dielse</t>
  </si>
  <si>
    <t>Fig10-12</t>
  </si>
  <si>
    <t>Fig10-13</t>
  </si>
  <si>
    <t>Bioetanol</t>
  </si>
  <si>
    <t>Biodiesel</t>
  </si>
  <si>
    <t>Mineralolje</t>
  </si>
  <si>
    <t>1 094</t>
  </si>
  <si>
    <t>2 630</t>
  </si>
  <si>
    <t>1 039</t>
  </si>
  <si>
    <t>2 444</t>
  </si>
  <si>
    <t>1 015</t>
  </si>
  <si>
    <t>2 611</t>
  </si>
  <si>
    <t>944</t>
  </si>
  <si>
    <t>2 424</t>
  </si>
  <si>
    <t>885</t>
  </si>
  <si>
    <t>2 371</t>
  </si>
  <si>
    <t>836</t>
  </si>
  <si>
    <t>2 492</t>
  </si>
  <si>
    <t>821</t>
  </si>
  <si>
    <t>2440</t>
  </si>
  <si>
    <t>682</t>
  </si>
  <si>
    <t>2388</t>
  </si>
  <si>
    <t>681</t>
  </si>
  <si>
    <t>2117</t>
  </si>
  <si>
    <t>624</t>
  </si>
  <si>
    <t>2029</t>
  </si>
  <si>
    <t>Fig10-14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</si>
  <si>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</si>
  <si>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</si>
  <si>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</si>
  <si>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</si>
  <si>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</si>
  <si>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</si>
  <si>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</si>
  <si>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</si>
  <si>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</si>
  <si>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</si>
  <si>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</si>
  <si>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</si>
  <si>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</si>
  <si>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</si>
  <si>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</si>
  <si>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</si>
  <si>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</si>
  <si>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</si>
  <si>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</si>
  <si>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</si>
  <si>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</si>
  <si>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</si>
  <si>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</si>
  <si>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</si>
  <si>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</si>
  <si>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</si>
  <si>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</si>
  <si>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</si>
  <si>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</si>
  <si>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</si>
  <si>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</si>
  <si>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</si>
  <si>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</si>
  <si>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</si>
  <si>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</si>
  <si>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</si>
  <si>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</si>
  <si>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</si>
  <si>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</si>
  <si>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</si>
  <si>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</si>
  <si>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</si>
  <si>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</si>
  <si>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</si>
  <si>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</si>
  <si>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</si>
  <si>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</si>
  <si>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</si>
  <si>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</si>
  <si>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</si>
  <si>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</si>
  <si>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</si>
  <si>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</si>
  <si>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</si>
  <si>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</si>
  <si>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</si>
  <si>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</si>
  <si>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</si>
  <si>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</si>
  <si>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</si>
  <si>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</si>
  <si>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</si>
  <si>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</si>
  <si>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</si>
  <si>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</si>
  <si>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</si>
  <si>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</si>
  <si>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</si>
  <si>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</si>
  <si>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</si>
  <si>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</si>
  <si>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</si>
  <si>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</si>
  <si>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</si>
  <si>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</si>
  <si>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</si>
  <si>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</si>
  <si>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</si>
  <si>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</si>
  <si>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</si>
  <si>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</si>
  <si>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</si>
  <si>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</si>
  <si>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</si>
  <si>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</si>
  <si>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</si>
  <si>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</si>
  <si>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</si>
  <si>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</si>
  <si>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</si>
  <si>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</si>
  <si>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</si>
  <si>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</si>
  <si>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</si>
  <si>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</si>
  <si>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</si>
  <si>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</si>
  <si>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</si>
  <si>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</si>
  <si>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</si>
  <si>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</si>
  <si>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</si>
  <si>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</si>
  <si>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</si>
  <si>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</si>
  <si>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</si>
  <si>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</si>
  <si>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</si>
  <si>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</si>
  <si>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</si>
  <si>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</si>
  <si>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</si>
  <si>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</si>
  <si>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</si>
  <si>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</si>
  <si>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</si>
  <si>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</si>
  <si>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</si>
  <si>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</si>
  <si>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</si>
  <si>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</si>
  <si>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</si>
  <si>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</si>
  <si>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</si>
  <si>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</si>
  <si>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</si>
  <si>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</si>
  <si>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</si>
  <si>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</si>
  <si>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</si>
  <si>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</si>
  <si>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</si>
  <si>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</si>
  <si>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</si>
  <si>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</si>
  <si>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</si>
  <si>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</si>
  <si>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</si>
  <si>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</si>
  <si>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</si>
  <si>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</si>
  <si>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</si>
  <si>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</si>
  <si>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</si>
  <si>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</si>
  <si>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</si>
  <si>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</si>
  <si>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</si>
  <si>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</si>
  <si>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</si>
  <si>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</si>
  <si>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</si>
  <si>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</si>
  <si>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</si>
  <si>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</si>
  <si>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</si>
  <si>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</si>
  <si>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</si>
  <si>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</si>
  <si>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</si>
  <si>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</si>
  <si>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</si>
  <si>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</si>
  <si>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</si>
  <si>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</si>
  <si>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</si>
  <si>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</si>
  <si>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</si>
  <si>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</si>
  <si>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</si>
  <si>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</si>
  <si>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</si>
  <si>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</si>
  <si>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</si>
  <si>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</si>
  <si>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</si>
  <si>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</si>
  <si>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</si>
  <si>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</si>
  <si>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</si>
  <si>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</si>
  <si>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</si>
  <si>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</si>
  <si>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</si>
  <si>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</si>
  <si>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</si>
  <si>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</si>
  <si>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</si>
  <si>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</si>
  <si>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</si>
  <si>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</si>
  <si>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</si>
  <si>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</si>
  <si>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</si>
  <si>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</si>
  <si>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</si>
  <si>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</si>
  <si>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</si>
  <si>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</si>
  <si>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</si>
  <si>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</si>
  <si>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</si>
  <si>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</si>
  <si>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</si>
  <si>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</si>
  <si>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</si>
  <si>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</si>
  <si>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</si>
  <si>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</si>
  <si>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</si>
  <si>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</si>
  <si>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</si>
  <si>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</si>
  <si>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</si>
  <si>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</si>
  <si>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</si>
  <si>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</si>
  <si>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</si>
  <si>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</si>
  <si>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</si>
  <si>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</si>
  <si>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</si>
  <si>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</si>
  <si>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</si>
  <si>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</si>
  <si>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</si>
  <si>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</si>
  <si>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</si>
  <si>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</si>
  <si>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</si>
  <si>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</si>
  <si>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</si>
  <si>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</si>
  <si>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</si>
  <si>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</si>
  <si>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</si>
  <si>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</si>
  <si>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</si>
  <si>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</si>
  <si>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</si>
  <si>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</si>
  <si>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</si>
  <si>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</si>
  <si>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</si>
  <si>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</si>
  <si>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</si>
  <si>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</si>
  <si>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</si>
  <si>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</si>
  <si>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</si>
  <si>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</si>
  <si>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</si>
  <si>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</si>
  <si>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</si>
  <si>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</si>
  <si>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</si>
  <si>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</si>
  <si>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</si>
  <si>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</si>
  <si>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</si>
  <si>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</si>
  <si>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</si>
  <si>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</si>
  <si>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</si>
  <si>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</si>
  <si>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</si>
  <si>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</si>
  <si>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</si>
  <si>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</si>
  <si>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</si>
  <si>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</si>
  <si>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</si>
  <si>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</si>
  <si>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</si>
  <si>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</si>
  <si>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</si>
  <si>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</si>
  <si>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</si>
  <si>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</si>
  <si>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</si>
  <si>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</si>
  <si>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</si>
  <si>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</si>
  <si>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</si>
  <si>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</si>
  <si>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</si>
  <si>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</si>
  <si>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</si>
  <si>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</si>
  <si>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</si>
  <si>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</si>
  <si>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</si>
  <si>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</si>
  <si>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</si>
  <si>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</si>
  <si>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</si>
  <si>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</si>
  <si>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</si>
  <si>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</si>
  <si>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</si>
  <si>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</si>
  <si>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</si>
  <si>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</si>
  <si>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</si>
  <si>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</si>
  <si>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</si>
  <si>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</si>
  <si>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</si>
  <si>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</si>
  <si>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</si>
  <si>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</si>
  <si>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</si>
  <si>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</si>
  <si>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</si>
  <si>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</si>
  <si>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</si>
  <si>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</si>
  <si>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</si>
  <si>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</si>
  <si>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</si>
  <si>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</si>
  <si>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</si>
  <si>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</si>
  <si>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</si>
  <si>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</si>
  <si>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</si>
  <si>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</si>
  <si>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</si>
  <si>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</si>
  <si>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</si>
  <si>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</si>
  <si>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</si>
  <si>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</si>
  <si>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</si>
  <si>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</si>
  <si>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</si>
  <si>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</si>
  <si>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</si>
  <si>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</si>
  <si>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</si>
  <si>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</si>
  <si>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</si>
  <si>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</si>
  <si>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</si>
  <si>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</si>
  <si>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</si>
  <si>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</si>
  <si>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</si>
  <si>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</si>
  <si>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</si>
  <si>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</si>
  <si>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</si>
  <si>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</si>
  <si>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</si>
  <si>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</si>
  <si>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</si>
  <si>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</si>
  <si>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</si>
  <si>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</si>
  <si>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</si>
  <si>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</si>
  <si>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</si>
  <si>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</si>
  <si>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</si>
  <si>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</si>
  <si>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</si>
  <si>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</si>
  <si>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</si>
  <si>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</si>
  <si>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</si>
  <si>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</si>
  <si>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</si>
  <si>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</si>
  <si>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</si>
  <si>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</si>
  <si>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</si>
  <si>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</si>
  <si>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</si>
  <si>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</si>
  <si>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2026-08-01</t>
  </si>
  <si>
    <t>Fig10-15</t>
  </si>
  <si>
    <t>Danmark</t>
  </si>
  <si>
    <t>Nederland</t>
  </si>
  <si>
    <t>Norge</t>
  </si>
  <si>
    <t>Tyskland</t>
  </si>
  <si>
    <t>Finland</t>
  </si>
  <si>
    <t>Frankrike</t>
  </si>
  <si>
    <t>Hellas</t>
  </si>
  <si>
    <t>Italia</t>
  </si>
  <si>
    <t>Portugal</t>
  </si>
  <si>
    <t>Belgia</t>
  </si>
  <si>
    <t>Latvia</t>
  </si>
  <si>
    <t>Litauen</t>
  </si>
  <si>
    <t>Estland</t>
  </si>
  <si>
    <t>Østerrike</t>
  </si>
  <si>
    <t>Irland</t>
  </si>
  <si>
    <t>Spania</t>
  </si>
  <si>
    <t>Slovakia</t>
  </si>
  <si>
    <t>Luxembourg</t>
  </si>
  <si>
    <t>Kroatia</t>
  </si>
  <si>
    <t>Kypros</t>
  </si>
  <si>
    <t>Slovenia</t>
  </si>
  <si>
    <t>Bulgaria</t>
  </si>
  <si>
    <t>Sverige</t>
  </si>
  <si>
    <t>Fig10-16</t>
  </si>
  <si>
    <t>Fig10-17</t>
  </si>
  <si>
    <t>Veibruksavgift mv.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</si>
  <si>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</si>
  <si>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</si>
  <si>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</si>
  <si>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</si>
  <si>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</si>
  <si>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</si>
  <si>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</si>
  <si>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</si>
  <si>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</si>
  <si>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</si>
  <si>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</si>
  <si>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</si>
  <si>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</si>
  <si>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</si>
  <si>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</si>
  <si>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</si>
  <si>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</si>
  <si>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</si>
  <si>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</si>
  <si>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</si>
  <si>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</si>
  <si>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</si>
  <si>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</si>
  <si>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</si>
  <si>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</si>
  <si>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</si>
  <si>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</si>
  <si>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</si>
  <si>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</si>
  <si>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</si>
  <si>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</si>
  <si>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</si>
  <si>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</si>
  <si>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</si>
  <si>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</si>
  <si>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</si>
  <si>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</si>
  <si>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</si>
  <si>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</si>
  <si>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</si>
  <si>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</si>
  <si>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</si>
  <si>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</si>
  <si>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</si>
  <si>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</si>
  <si>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</si>
  <si>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</si>
  <si>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</si>
  <si>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</si>
  <si>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</si>
  <si>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</si>
  <si>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</si>
  <si>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</si>
  <si>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</si>
  <si>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</si>
  <si>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</si>
  <si>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</si>
  <si>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</si>
  <si>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</si>
  <si>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</si>
  <si>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2026-09-01</t>
  </si>
  <si>
    <t>2026-10-01</t>
  </si>
  <si>
    <t>2026-11-01</t>
  </si>
  <si>
    <t>2026-12-01</t>
  </si>
  <si>
    <t>Fig10-18</t>
  </si>
  <si>
    <t>Fig10-19</t>
  </si>
  <si>
    <t>Fig10-20</t>
  </si>
  <si>
    <t>Særavgifter på autodiesel</t>
  </si>
  <si>
    <t>Fig10-21</t>
  </si>
  <si>
    <t>Fritatt</t>
  </si>
  <si>
    <t>Redusert sats</t>
  </si>
  <si>
    <t>Ordinær sats</t>
  </si>
  <si>
    <t>Fig10-22</t>
  </si>
  <si>
    <t>Pris til husholdninger</t>
  </si>
  <si>
    <t>Pris til husholdninger etter strømstøtte</t>
  </si>
  <si>
    <t>Elavgift</t>
  </si>
  <si>
    <t>2012K1</t>
  </si>
  <si>
    <t>2012K2</t>
  </si>
  <si>
    <t>2012K3</t>
  </si>
  <si>
    <t>2012K4</t>
  </si>
  <si>
    <t>2013K1</t>
  </si>
  <si>
    <t>2013K2</t>
  </si>
  <si>
    <t>2013K3</t>
  </si>
  <si>
    <t>2013K4</t>
  </si>
  <si>
    <t>2014K1</t>
  </si>
  <si>
    <t>2014K2</t>
  </si>
  <si>
    <t>2014K3</t>
  </si>
  <si>
    <t>2014K4</t>
  </si>
  <si>
    <t>2015K1</t>
  </si>
  <si>
    <t>2015K2</t>
  </si>
  <si>
    <t>2015K3</t>
  </si>
  <si>
    <t>2015K4</t>
  </si>
  <si>
    <t>2016K1</t>
  </si>
  <si>
    <t>2016K2</t>
  </si>
  <si>
    <t>2016K3</t>
  </si>
  <si>
    <t>2016K4</t>
  </si>
  <si>
    <t>2017K1</t>
  </si>
  <si>
    <t>2017K2</t>
  </si>
  <si>
    <t>2017K3</t>
  </si>
  <si>
    <t>2017K4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</si>
  <si>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</si>
  <si>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</si>
  <si>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</si>
  <si>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</si>
  <si>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</si>
  <si>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</si>
  <si>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</si>
  <si>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</si>
  <si>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</si>
  <si>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</si>
  <si>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</si>
  <si>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</si>
  <si>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</si>
  <si>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</si>
  <si>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</si>
  <si>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</si>
  <si>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</si>
  <si>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</si>
  <si>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</si>
  <si>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</si>
  <si>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</si>
  <si>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</si>
  <si>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</si>
  <si>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</si>
  <si>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</si>
  <si>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</si>
  <si>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</si>
  <si>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</si>
  <si>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</si>
  <si>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</si>
  <si>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</si>
  <si>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</si>
  <si>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</si>
  <si>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</si>
  <si>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Fig10-23</t>
  </si>
  <si>
    <t>Utslippskilde</t>
  </si>
  <si>
    <t xml:space="preserve"> Utslipp i tonn CO2e 2024 </t>
  </si>
  <si>
    <t>&lt;sub&gt;Jordbruk (CO2): &lt;sub&gt;</t>
  </si>
  <si>
    <t>&lt;sub&gt;Jordbruk (CH4): &lt;sub&gt;</t>
  </si>
  <si>
    <t>&lt;sub&gt;Jordbruk (N2O): &lt;sub&gt;</t>
  </si>
  <si>
    <t>&lt;sub&gt;Avfallsdeponier (CH4): &lt;sub&gt;</t>
  </si>
  <si>
    <t>&lt;sub&gt;Vedfyring (CH4, N2O): &lt;sub&gt;</t>
  </si>
  <si>
    <t>&lt;sub&gt;Produksjon av kunstgjødsel (N2O): &lt;sub&gt;</t>
  </si>
  <si>
    <t>&lt;sub&gt;Olje- og gassvirksomhet (CH4, N2O): &lt;sub&gt;</t>
  </si>
  <si>
    <t>&lt;sub&gt;Utslipp av CO2 fra andre kilder: &lt;sub&gt;</t>
  </si>
  <si>
    <t>&lt;sub&gt;Utslipp av CH4 fra andre kilder: &lt;sub&gt;</t>
  </si>
  <si>
    <t>&lt;sub&gt; Utslipp av N2O fra andre kilder: &lt;sub&gt;</t>
  </si>
  <si>
    <t>Fig10-24</t>
  </si>
  <si>
    <t>Miljøavtale</t>
  </si>
  <si>
    <t>Avgift</t>
  </si>
  <si>
    <t>Fig10-25</t>
  </si>
  <si>
    <t>Historiske utslipp</t>
  </si>
  <si>
    <t>Utslipsfremskriving</t>
  </si>
  <si>
    <t>Gjeldende forpliktelse fra 2020</t>
  </si>
  <si>
    <t>Forslag til ny forpliktelse fra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</si>
</sst>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8D5ED"/>
        <bgColor rgb="FFC8D5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/>
  </sheetViews>
  <sheetFormatPr baseColWidth="10" defaultColWidth="9.140625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t="str">
        <f>HYPERLINK("#'Fig10-1'!A1", "Fig10-1")</f>
        <v>Fig10-1</v>
      </c>
      <c r="B2" t="s">
        <v>2</v>
      </c>
    </row>
    <row r="3" spans="1:2" x14ac:dyDescent="0.25">
      <c r="A3" t="str">
        <f>HYPERLINK("#'Fig10-2'!A1", "Fig10-2")</f>
        <v>Fig10-2</v>
      </c>
      <c r="B3" t="s">
        <v>3</v>
      </c>
    </row>
    <row r="4" spans="1:2" x14ac:dyDescent="0.25">
      <c r="A4" t="str">
        <f>HYPERLINK("#'Fig10-3'!A1", "Fig10-3")</f>
        <v>Fig10-3</v>
      </c>
      <c r="B4" t="s">
        <v>4</v>
      </c>
    </row>
    <row r="5" spans="1:2" x14ac:dyDescent="0.25">
      <c r="A5" t="str">
        <f>HYPERLINK("#'Fig10-4'!A1", "Fig10-4")</f>
        <v>Fig10-4</v>
      </c>
      <c r="B5" t="s">
        <v>5</v>
      </c>
    </row>
    <row r="6" spans="1:2" x14ac:dyDescent="0.25">
      <c r="A6" t="str">
        <f>HYPERLINK("#'Fig10-5'!A1", "Fig10-5")</f>
        <v>Fig10-5</v>
      </c>
      <c r="B6" t="s">
        <v>6</v>
      </c>
    </row>
    <row r="7" spans="1:2" x14ac:dyDescent="0.25">
      <c r="A7" t="str">
        <f>HYPERLINK("#'Fig10-6'!A1", "Fig10-6")</f>
        <v>Fig10-6</v>
      </c>
      <c r="B7" t="s">
        <v>7</v>
      </c>
    </row>
    <row r="8" spans="1:2" x14ac:dyDescent="0.25">
      <c r="A8" t="str">
        <f>HYPERLINK("#'Fig10-7'!A1", "Fig10-7")</f>
        <v>Fig10-7</v>
      </c>
      <c r="B8" t="s">
        <v>8</v>
      </c>
    </row>
    <row r="9" spans="1:2" x14ac:dyDescent="0.25">
      <c r="A9" t="str">
        <f>HYPERLINK("#'Fig10-8'!A1", "Fig10-8")</f>
        <v>Fig10-8</v>
      </c>
      <c r="B9" t="s">
        <v>9</v>
      </c>
    </row>
    <row r="10" spans="1:2" x14ac:dyDescent="0.25">
      <c r="A10" t="str">
        <f>HYPERLINK("#'Fig10-9'!A1", "Fig10-9")</f>
        <v>Fig10-9</v>
      </c>
      <c r="B10" t="s">
        <v>10</v>
      </c>
    </row>
    <row r="11" spans="1:2" x14ac:dyDescent="0.25">
      <c r="A11" t="str">
        <f>HYPERLINK("#'Fig10-10'!A1", "Fig10-10")</f>
        <v>Fig10-10</v>
      </c>
      <c r="B11" t="s">
        <v>11</v>
      </c>
    </row>
    <row r="12" spans="1:2" x14ac:dyDescent="0.25">
      <c r="A12" t="str">
        <f>HYPERLINK("#'Fig10-11'!A1", "Fig10-11")</f>
        <v>Fig10-11</v>
      </c>
      <c r="B12" t="s">
        <v>12</v>
      </c>
    </row>
    <row r="13" spans="1:2" x14ac:dyDescent="0.25">
      <c r="A13" t="str">
        <f>HYPERLINK("#'Fig10-12'!A1", "Fig10-12")</f>
        <v>Fig10-12</v>
      </c>
      <c r="B13" t="s">
        <v>13</v>
      </c>
    </row>
    <row r="14" spans="1:2" x14ac:dyDescent="0.25">
      <c r="A14" t="str">
        <f>HYPERLINK("#'Fig10-13'!A1", "Fig10-13")</f>
        <v>Fig10-13</v>
      </c>
      <c r="B14" t="s">
        <v>14</v>
      </c>
    </row>
    <row r="15" spans="1:2" x14ac:dyDescent="0.25">
      <c r="A15" t="str">
        <f>HYPERLINK("#'Fig10-14'!A1", "Fig10-14")</f>
        <v>Fig10-14</v>
      </c>
      <c r="B15" t="s">
        <v>15</v>
      </c>
    </row>
    <row r="16" spans="1:2" x14ac:dyDescent="0.25">
      <c r="A16" t="str">
        <f>HYPERLINK("#'Fig10-15'!A1", "Fig10-15")</f>
        <v>Fig10-15</v>
      </c>
      <c r="B16" t="s">
        <v>16</v>
      </c>
    </row>
    <row r="17" spans="1:2" x14ac:dyDescent="0.25">
      <c r="A17" t="str">
        <f>HYPERLINK("#'Fig10-16'!A1", "Fig10-16")</f>
        <v>Fig10-16</v>
      </c>
      <c r="B17" t="s">
        <v>17</v>
      </c>
    </row>
    <row r="18" spans="1:2" x14ac:dyDescent="0.25">
      <c r="A18" t="str">
        <f>HYPERLINK("#'Fig10-17'!A1", "Fig10-17")</f>
        <v>Fig10-17</v>
      </c>
      <c r="B18" t="s">
        <v>18</v>
      </c>
    </row>
    <row r="19" spans="1:2" x14ac:dyDescent="0.25">
      <c r="A19" t="str">
        <f>HYPERLINK("#'Fig10-18'!A1", "Fig10-18")</f>
        <v>Fig10-18</v>
      </c>
      <c r="B19" t="s">
        <v>19</v>
      </c>
    </row>
    <row r="20" spans="1:2" x14ac:dyDescent="0.25">
      <c r="A20" t="str">
        <f>HYPERLINK("#'Fig10-19'!A1", "Fig10-19")</f>
        <v>Fig10-19</v>
      </c>
      <c r="B20" t="s">
        <v>20</v>
      </c>
    </row>
    <row r="21" spans="1:2" x14ac:dyDescent="0.25">
      <c r="A21" t="str">
        <f>HYPERLINK("#'Fig10-20'!A1", "Fig10-20")</f>
        <v>Fig10-20</v>
      </c>
      <c r="B21" t="s">
        <v>21</v>
      </c>
    </row>
    <row r="22" spans="1:2" x14ac:dyDescent="0.25">
      <c r="A22" t="str">
        <f>HYPERLINK("#'Fig10-21'!A1", "Fig10-21")</f>
        <v>Fig10-21</v>
      </c>
      <c r="B22" t="s">
        <v>22</v>
      </c>
    </row>
    <row r="23" spans="1:2" x14ac:dyDescent="0.25">
      <c r="A23" t="str">
        <f>HYPERLINK("#'Fig10-22'!A1", "Fig10-22")</f>
        <v>Fig10-22</v>
      </c>
      <c r="B23" t="s">
        <v>23</v>
      </c>
    </row>
    <row r="24" spans="1:2" x14ac:dyDescent="0.25">
      <c r="A24" t="str">
        <f>HYPERLINK("#'Fig10-23'!A1", "Fig10-23")</f>
        <v>Fig10-23</v>
      </c>
      <c r="B24" t="s">
        <v>24</v>
      </c>
    </row>
    <row r="25" spans="1:2" x14ac:dyDescent="0.25">
      <c r="A25" t="str">
        <f>HYPERLINK("#'Fig10-24'!A1", "Fig10-24")</f>
        <v>Fig10-24</v>
      </c>
      <c r="B25" t="s">
        <v>25</v>
      </c>
    </row>
    <row r="26" spans="1:2" x14ac:dyDescent="0.25">
      <c r="A26" t="str">
        <f>HYPERLINK("#'Fig10-25'!A1", "Fig10-25")</f>
        <v>Fig10-25</v>
      </c>
      <c r="B26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/>
  </sheetViews>
  <sheetFormatPr baseColWidth="10" defaultColWidth="9.140625" defaultRowHeight="15" x14ac:dyDescent="0.25"/>
  <sheetData>
    <row r="1" spans="1:3" x14ac:dyDescent="0.25">
      <c r="A1" t="s">
        <v>27</v>
      </c>
    </row>
    <row r="3" spans="1:3" x14ac:dyDescent="0.25">
      <c r="A3" s="1" t="s">
        <v>28</v>
      </c>
      <c r="B3" s="1" t="s">
        <v>29</v>
      </c>
      <c r="C3" s="1" t="s">
        <v>30</v>
      </c>
    </row>
    <row r="4" spans="1:3" x14ac:dyDescent="0.25">
      <c r="A4">
        <v>2000</v>
      </c>
      <c r="B4">
        <v>13.27</v>
      </c>
      <c r="C4">
        <v>6.88</v>
      </c>
    </row>
    <row r="5" spans="1:3" x14ac:dyDescent="0.25">
      <c r="A5">
        <v>2001</v>
      </c>
      <c r="B5">
        <v>12.89</v>
      </c>
      <c r="C5">
        <v>6.69</v>
      </c>
    </row>
    <row r="6" spans="1:3" x14ac:dyDescent="0.25">
      <c r="A6">
        <v>2002</v>
      </c>
      <c r="B6">
        <v>10.8</v>
      </c>
      <c r="C6">
        <v>6.27</v>
      </c>
    </row>
    <row r="7" spans="1:3" x14ac:dyDescent="0.25">
      <c r="A7">
        <v>2003</v>
      </c>
      <c r="B7">
        <v>9.59</v>
      </c>
      <c r="C7">
        <v>6.26</v>
      </c>
    </row>
    <row r="8" spans="1:3" x14ac:dyDescent="0.25">
      <c r="A8">
        <v>2004</v>
      </c>
      <c r="B8">
        <v>9.7200000000000006</v>
      </c>
      <c r="C8">
        <v>6.33</v>
      </c>
    </row>
    <row r="9" spans="1:3" x14ac:dyDescent="0.25">
      <c r="A9">
        <v>2005</v>
      </c>
      <c r="B9">
        <v>9.59</v>
      </c>
      <c r="C9">
        <v>6.25</v>
      </c>
    </row>
    <row r="10" spans="1:3" x14ac:dyDescent="0.25">
      <c r="A10">
        <v>2006</v>
      </c>
      <c r="B10">
        <v>9.5399999999999991</v>
      </c>
      <c r="C10">
        <v>6.2</v>
      </c>
    </row>
    <row r="11" spans="1:3" x14ac:dyDescent="0.25">
      <c r="A11">
        <v>2007</v>
      </c>
      <c r="B11">
        <v>9.6300000000000008</v>
      </c>
      <c r="C11">
        <v>6.27</v>
      </c>
    </row>
    <row r="12" spans="1:3" x14ac:dyDescent="0.25">
      <c r="A12">
        <v>2008</v>
      </c>
      <c r="B12">
        <v>9.52</v>
      </c>
      <c r="C12">
        <v>6.21</v>
      </c>
    </row>
    <row r="13" spans="1:3" x14ac:dyDescent="0.25">
      <c r="A13">
        <v>2009</v>
      </c>
      <c r="B13">
        <v>9.6</v>
      </c>
      <c r="C13">
        <v>6.26</v>
      </c>
    </row>
    <row r="14" spans="1:3" x14ac:dyDescent="0.25">
      <c r="A14">
        <v>2010</v>
      </c>
      <c r="B14">
        <v>9.5399999999999991</v>
      </c>
      <c r="C14">
        <v>6.22</v>
      </c>
    </row>
    <row r="15" spans="1:3" x14ac:dyDescent="0.25">
      <c r="A15">
        <v>2011</v>
      </c>
      <c r="B15">
        <v>10.09</v>
      </c>
      <c r="C15">
        <v>6.58</v>
      </c>
    </row>
    <row r="16" spans="1:3" x14ac:dyDescent="0.25">
      <c r="A16">
        <v>2012</v>
      </c>
      <c r="B16">
        <v>10.18</v>
      </c>
      <c r="C16">
        <v>6.63</v>
      </c>
    </row>
    <row r="17" spans="1:3" x14ac:dyDescent="0.25">
      <c r="A17">
        <v>2013</v>
      </c>
      <c r="B17">
        <v>10.17</v>
      </c>
      <c r="C17">
        <v>6.62</v>
      </c>
    </row>
    <row r="18" spans="1:3" x14ac:dyDescent="0.25">
      <c r="A18">
        <v>2014</v>
      </c>
      <c r="B18">
        <v>10.14</v>
      </c>
      <c r="C18">
        <v>6.6</v>
      </c>
    </row>
    <row r="19" spans="1:3" x14ac:dyDescent="0.25">
      <c r="A19">
        <v>2015</v>
      </c>
      <c r="B19">
        <v>10.15</v>
      </c>
      <c r="C19">
        <v>6.6</v>
      </c>
    </row>
    <row r="20" spans="1:3" x14ac:dyDescent="0.25">
      <c r="A20">
        <v>2016</v>
      </c>
      <c r="B20">
        <v>10.039999999999999</v>
      </c>
      <c r="C20">
        <v>6.54</v>
      </c>
    </row>
    <row r="21" spans="1:3" x14ac:dyDescent="0.25">
      <c r="A21">
        <v>2017</v>
      </c>
      <c r="B21">
        <v>10.06</v>
      </c>
      <c r="C21">
        <v>6.55</v>
      </c>
    </row>
    <row r="22" spans="1:3" x14ac:dyDescent="0.25">
      <c r="A22">
        <v>2018</v>
      </c>
      <c r="B22">
        <v>9.9499999999999993</v>
      </c>
      <c r="C22">
        <v>6.48</v>
      </c>
    </row>
    <row r="23" spans="1:3" x14ac:dyDescent="0.25">
      <c r="A23">
        <v>2019</v>
      </c>
      <c r="B23">
        <v>9.8800000000000008</v>
      </c>
      <c r="C23">
        <v>6.44</v>
      </c>
    </row>
    <row r="24" spans="1:3" x14ac:dyDescent="0.25">
      <c r="A24">
        <v>2020</v>
      </c>
      <c r="B24">
        <v>9.94</v>
      </c>
      <c r="C24">
        <v>6.48</v>
      </c>
    </row>
    <row r="25" spans="1:3" x14ac:dyDescent="0.25">
      <c r="A25">
        <v>2021</v>
      </c>
      <c r="B25">
        <v>9.94</v>
      </c>
      <c r="C25">
        <v>5.83</v>
      </c>
    </row>
    <row r="26" spans="1:3" x14ac:dyDescent="0.25">
      <c r="A26">
        <v>2022</v>
      </c>
      <c r="B26">
        <v>9.52</v>
      </c>
      <c r="C26">
        <v>5.58</v>
      </c>
    </row>
    <row r="27" spans="1:3" x14ac:dyDescent="0.25">
      <c r="A27">
        <v>2023</v>
      </c>
      <c r="B27">
        <v>9.2799999999999994</v>
      </c>
      <c r="C27">
        <v>5.43</v>
      </c>
    </row>
    <row r="28" spans="1:3" x14ac:dyDescent="0.25">
      <c r="A28">
        <v>2024</v>
      </c>
      <c r="B28">
        <v>9.33</v>
      </c>
      <c r="C28">
        <v>5.47</v>
      </c>
    </row>
    <row r="29" spans="1:3" x14ac:dyDescent="0.25">
      <c r="A29">
        <v>2025</v>
      </c>
      <c r="B29">
        <v>9.33</v>
      </c>
      <c r="C29">
        <v>5.46</v>
      </c>
    </row>
    <row r="30" spans="1:3" x14ac:dyDescent="0.25">
      <c r="A30">
        <v>2026</v>
      </c>
      <c r="B30">
        <v>9.23</v>
      </c>
      <c r="C30">
        <v>5.41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/>
  </sheetViews>
  <sheetFormatPr baseColWidth="10" defaultColWidth="9.140625" defaultRowHeight="15" x14ac:dyDescent="0.25"/>
  <sheetData>
    <row r="1" spans="1:4" x14ac:dyDescent="0.25">
      <c r="A1" t="s">
        <v>31</v>
      </c>
    </row>
    <row r="3" spans="1:4" x14ac:dyDescent="0.25">
      <c r="A3" s="1" t="s">
        <v>28</v>
      </c>
      <c r="B3" s="1" t="s">
        <v>32</v>
      </c>
      <c r="C3" s="1" t="s">
        <v>33</v>
      </c>
      <c r="D3" s="1" t="s">
        <v>34</v>
      </c>
    </row>
    <row r="4" spans="1:4" x14ac:dyDescent="0.25">
      <c r="A4">
        <v>2000</v>
      </c>
      <c r="B4">
        <v>4.7300000000000004</v>
      </c>
      <c r="C4">
        <v>17.809999999999999</v>
      </c>
      <c r="D4">
        <v>30.86</v>
      </c>
    </row>
    <row r="5" spans="1:4" x14ac:dyDescent="0.25">
      <c r="A5">
        <v>2001</v>
      </c>
      <c r="B5">
        <v>4.5999999999999996</v>
      </c>
      <c r="C5">
        <v>17.309999999999999</v>
      </c>
      <c r="D5">
        <v>29.98</v>
      </c>
    </row>
    <row r="6" spans="1:4" x14ac:dyDescent="0.25">
      <c r="A6">
        <v>2002</v>
      </c>
      <c r="B6">
        <v>4.3</v>
      </c>
      <c r="C6">
        <v>16.22</v>
      </c>
      <c r="D6">
        <v>28.08</v>
      </c>
    </row>
    <row r="7" spans="1:4" x14ac:dyDescent="0.25">
      <c r="A7">
        <v>2003</v>
      </c>
      <c r="B7">
        <v>4.28</v>
      </c>
      <c r="C7">
        <v>16.18</v>
      </c>
      <c r="D7">
        <v>28.01</v>
      </c>
    </row>
    <row r="8" spans="1:4" x14ac:dyDescent="0.25">
      <c r="A8">
        <v>2004</v>
      </c>
      <c r="B8">
        <v>4.33</v>
      </c>
      <c r="C8">
        <v>16.399999999999999</v>
      </c>
      <c r="D8">
        <v>28.38</v>
      </c>
    </row>
    <row r="9" spans="1:4" x14ac:dyDescent="0.25">
      <c r="A9">
        <v>2005</v>
      </c>
      <c r="B9">
        <v>4.2699999999999996</v>
      </c>
      <c r="C9">
        <v>16.18</v>
      </c>
      <c r="D9">
        <v>28</v>
      </c>
    </row>
    <row r="10" spans="1:4" x14ac:dyDescent="0.25">
      <c r="A10">
        <v>2006</v>
      </c>
      <c r="B10">
        <v>4.24</v>
      </c>
      <c r="C10">
        <v>16.079999999999998</v>
      </c>
      <c r="D10">
        <v>27.83</v>
      </c>
    </row>
    <row r="11" spans="1:4" x14ac:dyDescent="0.25">
      <c r="A11">
        <v>2007</v>
      </c>
      <c r="B11">
        <v>4.29</v>
      </c>
      <c r="C11">
        <v>16.23</v>
      </c>
      <c r="D11">
        <v>28.11</v>
      </c>
    </row>
    <row r="12" spans="1:4" x14ac:dyDescent="0.25">
      <c r="A12">
        <v>2008</v>
      </c>
      <c r="B12">
        <v>4.38</v>
      </c>
      <c r="C12">
        <v>16.05</v>
      </c>
      <c r="D12">
        <v>27.81</v>
      </c>
    </row>
    <row r="13" spans="1:4" x14ac:dyDescent="0.25">
      <c r="A13">
        <v>2009</v>
      </c>
      <c r="B13">
        <v>4.29</v>
      </c>
      <c r="C13">
        <v>16.18</v>
      </c>
      <c r="D13">
        <v>28.03</v>
      </c>
    </row>
    <row r="14" spans="1:4" x14ac:dyDescent="0.25">
      <c r="A14">
        <v>2010</v>
      </c>
      <c r="B14">
        <v>4.26</v>
      </c>
      <c r="C14">
        <v>16.07</v>
      </c>
      <c r="D14">
        <v>27.86</v>
      </c>
    </row>
    <row r="15" spans="1:4" x14ac:dyDescent="0.25">
      <c r="A15">
        <v>2011</v>
      </c>
      <c r="B15">
        <v>4.5</v>
      </c>
      <c r="C15">
        <v>16.98</v>
      </c>
      <c r="D15">
        <v>29.42</v>
      </c>
    </row>
    <row r="16" spans="1:4" x14ac:dyDescent="0.25">
      <c r="A16">
        <v>2012</v>
      </c>
      <c r="B16">
        <v>4.54</v>
      </c>
      <c r="C16">
        <v>17.13</v>
      </c>
      <c r="D16">
        <v>29.67</v>
      </c>
    </row>
    <row r="17" spans="1:4" x14ac:dyDescent="0.25">
      <c r="A17">
        <v>2013</v>
      </c>
      <c r="B17">
        <v>4.54</v>
      </c>
      <c r="C17">
        <v>17.100000000000001</v>
      </c>
      <c r="D17">
        <v>29.62</v>
      </c>
    </row>
    <row r="18" spans="1:4" x14ac:dyDescent="0.25">
      <c r="A18">
        <v>2014</v>
      </c>
      <c r="B18">
        <v>4.53</v>
      </c>
      <c r="C18">
        <v>17.059999999999999</v>
      </c>
      <c r="D18">
        <v>29.55</v>
      </c>
    </row>
    <row r="19" spans="1:4" x14ac:dyDescent="0.25">
      <c r="A19">
        <v>2015</v>
      </c>
      <c r="B19">
        <v>4.54</v>
      </c>
      <c r="C19">
        <v>17.059999999999999</v>
      </c>
      <c r="D19">
        <v>29.55</v>
      </c>
    </row>
    <row r="20" spans="1:4" x14ac:dyDescent="0.25">
      <c r="A20">
        <v>2016</v>
      </c>
      <c r="B20">
        <v>4.49</v>
      </c>
      <c r="C20">
        <v>16.88</v>
      </c>
      <c r="D20">
        <v>29.25</v>
      </c>
    </row>
    <row r="21" spans="1:4" x14ac:dyDescent="0.25">
      <c r="A21">
        <v>2017</v>
      </c>
      <c r="B21">
        <v>4.5</v>
      </c>
      <c r="C21">
        <v>16.91</v>
      </c>
      <c r="D21">
        <v>29.29</v>
      </c>
    </row>
    <row r="22" spans="1:4" x14ac:dyDescent="0.25">
      <c r="A22">
        <v>2018</v>
      </c>
      <c r="B22">
        <v>4.45</v>
      </c>
      <c r="C22">
        <v>16.72</v>
      </c>
      <c r="D22">
        <v>28.97</v>
      </c>
    </row>
    <row r="23" spans="1:4" x14ac:dyDescent="0.25">
      <c r="A23">
        <v>2019</v>
      </c>
      <c r="B23">
        <v>4.42</v>
      </c>
      <c r="C23">
        <v>16.61</v>
      </c>
      <c r="D23">
        <v>28.78</v>
      </c>
    </row>
    <row r="24" spans="1:4" x14ac:dyDescent="0.25">
      <c r="A24">
        <v>2020</v>
      </c>
      <c r="B24">
        <v>4.45</v>
      </c>
      <c r="C24">
        <v>16.71</v>
      </c>
      <c r="D24">
        <v>28.94</v>
      </c>
    </row>
    <row r="25" spans="1:4" x14ac:dyDescent="0.25">
      <c r="A25">
        <v>2021</v>
      </c>
      <c r="B25">
        <v>4.01</v>
      </c>
      <c r="C25">
        <v>15.05</v>
      </c>
      <c r="D25">
        <v>26.06</v>
      </c>
    </row>
    <row r="26" spans="1:4" x14ac:dyDescent="0.25">
      <c r="A26">
        <v>2022</v>
      </c>
      <c r="B26">
        <v>3.83</v>
      </c>
      <c r="C26">
        <v>14.41</v>
      </c>
      <c r="D26">
        <v>24.96</v>
      </c>
    </row>
    <row r="27" spans="1:4" x14ac:dyDescent="0.25">
      <c r="A27">
        <v>2023</v>
      </c>
      <c r="B27">
        <v>3.73</v>
      </c>
      <c r="C27">
        <v>14.04</v>
      </c>
      <c r="D27">
        <v>24.32</v>
      </c>
    </row>
    <row r="28" spans="1:4" x14ac:dyDescent="0.25">
      <c r="A28">
        <v>2024</v>
      </c>
      <c r="B28">
        <v>3.76</v>
      </c>
      <c r="C28">
        <v>14.13</v>
      </c>
      <c r="D28">
        <v>24.46</v>
      </c>
    </row>
    <row r="29" spans="1:4" x14ac:dyDescent="0.25">
      <c r="A29">
        <v>2025</v>
      </c>
      <c r="B29">
        <v>3.76</v>
      </c>
      <c r="C29">
        <v>14.13</v>
      </c>
      <c r="D29">
        <v>24.46</v>
      </c>
    </row>
    <row r="30" spans="1:4" x14ac:dyDescent="0.25">
      <c r="A30">
        <v>2026</v>
      </c>
      <c r="B30">
        <v>3.72</v>
      </c>
      <c r="C30">
        <v>13.98</v>
      </c>
      <c r="D30">
        <v>24.2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workbookViewId="0"/>
  </sheetViews>
  <sheetFormatPr baseColWidth="10" defaultColWidth="9.140625" defaultRowHeight="15" x14ac:dyDescent="0.25"/>
  <sheetData>
    <row r="1" spans="1:5" x14ac:dyDescent="0.25">
      <c r="A1" t="s">
        <v>35</v>
      </c>
    </row>
    <row r="3" spans="1:5" x14ac:dyDescent="0.25">
      <c r="A3" s="1" t="s">
        <v>36</v>
      </c>
      <c r="B3" s="1" t="s">
        <v>29</v>
      </c>
      <c r="C3" s="1" t="s">
        <v>37</v>
      </c>
      <c r="D3" s="1" t="s">
        <v>38</v>
      </c>
      <c r="E3" s="1" t="s">
        <v>34</v>
      </c>
    </row>
    <row r="4" spans="1:5" x14ac:dyDescent="0.25">
      <c r="A4">
        <v>2000</v>
      </c>
      <c r="B4">
        <v>9.58</v>
      </c>
      <c r="C4">
        <v>48.76</v>
      </c>
      <c r="D4">
        <v>9.56</v>
      </c>
      <c r="E4">
        <v>223.01</v>
      </c>
    </row>
    <row r="5" spans="1:5" x14ac:dyDescent="0.25">
      <c r="A5">
        <v>2001</v>
      </c>
      <c r="B5">
        <v>9.1300000000000008</v>
      </c>
      <c r="C5">
        <v>48.58</v>
      </c>
      <c r="D5">
        <v>9.3699999999999992</v>
      </c>
      <c r="E5">
        <v>222.4</v>
      </c>
    </row>
    <row r="6" spans="1:5" x14ac:dyDescent="0.25">
      <c r="A6">
        <v>2002</v>
      </c>
      <c r="B6">
        <v>10.23</v>
      </c>
      <c r="C6">
        <v>54.95</v>
      </c>
      <c r="D6">
        <v>10.58</v>
      </c>
      <c r="E6">
        <v>223.37</v>
      </c>
    </row>
    <row r="7" spans="1:5" x14ac:dyDescent="0.25">
      <c r="A7">
        <v>2003</v>
      </c>
      <c r="B7">
        <v>11.24</v>
      </c>
      <c r="C7">
        <v>56.16</v>
      </c>
      <c r="D7">
        <v>11.12</v>
      </c>
      <c r="E7">
        <v>218.62</v>
      </c>
    </row>
    <row r="8" spans="1:5" x14ac:dyDescent="0.25">
      <c r="A8">
        <v>2004</v>
      </c>
      <c r="B8">
        <v>11.63</v>
      </c>
      <c r="C8">
        <v>57.84</v>
      </c>
      <c r="D8">
        <v>11.56</v>
      </c>
      <c r="E8">
        <v>232.27</v>
      </c>
    </row>
    <row r="9" spans="1:5" x14ac:dyDescent="0.25">
      <c r="A9">
        <v>2005</v>
      </c>
      <c r="B9">
        <v>11.95</v>
      </c>
      <c r="C9">
        <v>61.02</v>
      </c>
      <c r="D9">
        <v>12.07</v>
      </c>
      <c r="E9">
        <v>230.18</v>
      </c>
    </row>
    <row r="10" spans="1:5" x14ac:dyDescent="0.25">
      <c r="A10">
        <v>2006</v>
      </c>
      <c r="B10">
        <v>12.29</v>
      </c>
      <c r="C10">
        <v>63.29</v>
      </c>
      <c r="D10">
        <v>12.49</v>
      </c>
      <c r="E10">
        <v>241.16</v>
      </c>
    </row>
    <row r="11" spans="1:5" x14ac:dyDescent="0.25">
      <c r="A11">
        <v>2007</v>
      </c>
      <c r="B11">
        <v>12.93</v>
      </c>
      <c r="C11">
        <v>65.87</v>
      </c>
      <c r="D11">
        <v>13.06</v>
      </c>
      <c r="E11">
        <v>247.87</v>
      </c>
    </row>
    <row r="12" spans="1:5" x14ac:dyDescent="0.25">
      <c r="A12">
        <v>2008</v>
      </c>
      <c r="B12">
        <v>13.02</v>
      </c>
      <c r="C12">
        <v>68.72</v>
      </c>
      <c r="D12">
        <v>13.61</v>
      </c>
      <c r="E12">
        <v>225.78</v>
      </c>
    </row>
    <row r="13" spans="1:5" x14ac:dyDescent="0.25">
      <c r="A13">
        <v>2009</v>
      </c>
      <c r="B13">
        <v>13.08</v>
      </c>
      <c r="C13">
        <v>71.31</v>
      </c>
      <c r="D13">
        <v>13.96</v>
      </c>
      <c r="E13">
        <v>237.65</v>
      </c>
    </row>
    <row r="14" spans="1:5" x14ac:dyDescent="0.25">
      <c r="A14">
        <v>2010</v>
      </c>
      <c r="B14">
        <v>12.59</v>
      </c>
      <c r="C14">
        <v>72.900000000000006</v>
      </c>
      <c r="D14">
        <v>13.96</v>
      </c>
      <c r="E14">
        <v>237.93</v>
      </c>
    </row>
    <row r="15" spans="1:5" x14ac:dyDescent="0.25">
      <c r="A15">
        <v>2011</v>
      </c>
      <c r="B15">
        <v>12.07</v>
      </c>
      <c r="C15">
        <v>74.11</v>
      </c>
      <c r="D15">
        <v>13.9</v>
      </c>
      <c r="E15">
        <v>229.44</v>
      </c>
    </row>
    <row r="16" spans="1:5" x14ac:dyDescent="0.25">
      <c r="A16">
        <v>2012</v>
      </c>
      <c r="B16">
        <v>11.57</v>
      </c>
      <c r="C16">
        <v>74.900000000000006</v>
      </c>
      <c r="D16">
        <v>13.8</v>
      </c>
      <c r="E16">
        <v>224.7</v>
      </c>
    </row>
    <row r="17" spans="1:5" x14ac:dyDescent="0.25">
      <c r="A17">
        <v>2013</v>
      </c>
      <c r="B17">
        <v>11.51</v>
      </c>
      <c r="C17">
        <v>76.599999999999994</v>
      </c>
      <c r="D17">
        <v>13.99</v>
      </c>
      <c r="E17">
        <v>226.73</v>
      </c>
    </row>
    <row r="18" spans="1:5" x14ac:dyDescent="0.25">
      <c r="A18">
        <v>2014</v>
      </c>
      <c r="B18">
        <v>11.19</v>
      </c>
      <c r="C18">
        <v>75.8</v>
      </c>
      <c r="D18">
        <v>13.76</v>
      </c>
      <c r="E18">
        <v>232.01</v>
      </c>
    </row>
    <row r="19" spans="1:5" x14ac:dyDescent="0.25">
      <c r="A19">
        <v>2015</v>
      </c>
      <c r="B19">
        <v>11.16</v>
      </c>
      <c r="C19">
        <v>75.94</v>
      </c>
      <c r="D19">
        <v>13.77</v>
      </c>
      <c r="E19">
        <v>229.07</v>
      </c>
    </row>
    <row r="20" spans="1:5" x14ac:dyDescent="0.25">
      <c r="A20">
        <v>2016</v>
      </c>
      <c r="B20">
        <v>11.12</v>
      </c>
      <c r="C20">
        <v>76.349999999999994</v>
      </c>
      <c r="D20">
        <v>13.81</v>
      </c>
      <c r="E20">
        <v>239.32</v>
      </c>
    </row>
    <row r="21" spans="1:5" x14ac:dyDescent="0.25">
      <c r="A21">
        <v>2017</v>
      </c>
      <c r="B21">
        <v>11.11</v>
      </c>
      <c r="C21">
        <v>76.08</v>
      </c>
      <c r="D21">
        <v>13.77</v>
      </c>
      <c r="E21">
        <v>235.02</v>
      </c>
    </row>
    <row r="22" spans="1:5" x14ac:dyDescent="0.25">
      <c r="A22">
        <v>2018</v>
      </c>
      <c r="B22">
        <v>10.89</v>
      </c>
      <c r="C22">
        <v>77.22</v>
      </c>
      <c r="D22">
        <v>13.82</v>
      </c>
      <c r="E22">
        <v>241.97</v>
      </c>
    </row>
    <row r="23" spans="1:5" x14ac:dyDescent="0.25">
      <c r="A23">
        <v>2019</v>
      </c>
      <c r="B23">
        <v>11.23</v>
      </c>
      <c r="C23">
        <v>78.88</v>
      </c>
      <c r="D23">
        <v>14.17</v>
      </c>
      <c r="E23">
        <v>240.86</v>
      </c>
    </row>
    <row r="24" spans="1:5" x14ac:dyDescent="0.25">
      <c r="A24">
        <v>2020</v>
      </c>
      <c r="B24">
        <v>14.04</v>
      </c>
      <c r="C24">
        <v>105.15</v>
      </c>
      <c r="D24">
        <v>18.510000000000002</v>
      </c>
      <c r="E24">
        <v>266.52</v>
      </c>
    </row>
    <row r="25" spans="1:5" x14ac:dyDescent="0.25">
      <c r="A25">
        <v>2021</v>
      </c>
      <c r="B25">
        <v>14.6</v>
      </c>
      <c r="C25">
        <v>106.57</v>
      </c>
      <c r="D25">
        <v>18.920000000000002</v>
      </c>
      <c r="E25">
        <v>275.97000000000003</v>
      </c>
    </row>
    <row r="26" spans="1:5" x14ac:dyDescent="0.25">
      <c r="A26">
        <v>2022</v>
      </c>
      <c r="B26">
        <v>13.2</v>
      </c>
      <c r="C26">
        <v>91.38</v>
      </c>
      <c r="D26">
        <v>16.489999999999998</v>
      </c>
      <c r="E26">
        <v>254.83</v>
      </c>
    </row>
    <row r="27" spans="1:5" x14ac:dyDescent="0.25">
      <c r="A27">
        <v>2023</v>
      </c>
      <c r="B27">
        <v>12.47</v>
      </c>
      <c r="C27">
        <v>89.61</v>
      </c>
      <c r="D27">
        <v>15.99</v>
      </c>
      <c r="E27">
        <v>247.11</v>
      </c>
    </row>
    <row r="28" spans="1:5" x14ac:dyDescent="0.25">
      <c r="A28">
        <v>2024</v>
      </c>
      <c r="B28">
        <v>11.96</v>
      </c>
      <c r="C28">
        <v>86.75</v>
      </c>
      <c r="D28">
        <v>15.44</v>
      </c>
      <c r="E28">
        <v>245.23</v>
      </c>
    </row>
    <row r="29" spans="1:5" x14ac:dyDescent="0.25">
      <c r="A29">
        <v>2025</v>
      </c>
      <c r="B29">
        <v>11.39</v>
      </c>
      <c r="C29">
        <v>85.19</v>
      </c>
      <c r="D29">
        <v>15.02</v>
      </c>
      <c r="E29">
        <v>242.03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workbookViewId="0"/>
  </sheetViews>
  <sheetFormatPr baseColWidth="10" defaultColWidth="9.140625" defaultRowHeight="15" x14ac:dyDescent="0.25"/>
  <sheetData>
    <row r="1" spans="1:5" x14ac:dyDescent="0.25">
      <c r="A1" t="s">
        <v>39</v>
      </c>
    </row>
    <row r="3" spans="1:5" x14ac:dyDescent="0.25">
      <c r="A3" s="1" t="s">
        <v>36</v>
      </c>
      <c r="B3" s="1" t="s">
        <v>40</v>
      </c>
      <c r="C3" s="1" t="s">
        <v>41</v>
      </c>
      <c r="D3" s="1" t="s">
        <v>42</v>
      </c>
      <c r="E3" s="1" t="s">
        <v>43</v>
      </c>
    </row>
    <row r="4" spans="1:5" x14ac:dyDescent="0.25">
      <c r="A4">
        <v>2000</v>
      </c>
      <c r="B4">
        <v>305.3759124</v>
      </c>
      <c r="C4">
        <v>211.1240876</v>
      </c>
      <c r="D4">
        <v>99.906934309999997</v>
      </c>
      <c r="E4">
        <v>175.30839420000001</v>
      </c>
    </row>
    <row r="5" spans="1:5" x14ac:dyDescent="0.25">
      <c r="A5">
        <v>2001</v>
      </c>
      <c r="B5">
        <v>305.87056740000003</v>
      </c>
      <c r="C5">
        <v>210.6294326</v>
      </c>
      <c r="D5">
        <v>98.904255320000004</v>
      </c>
      <c r="E5">
        <v>305.87056740000003</v>
      </c>
    </row>
    <row r="6" spans="1:5" x14ac:dyDescent="0.25">
      <c r="A6">
        <v>2002</v>
      </c>
      <c r="B6">
        <v>307.01048950000001</v>
      </c>
      <c r="C6">
        <v>211.29545450000001</v>
      </c>
      <c r="D6">
        <v>99.32692308</v>
      </c>
      <c r="E6">
        <v>307.01048950000001</v>
      </c>
    </row>
    <row r="7" spans="1:5" x14ac:dyDescent="0.25">
      <c r="A7">
        <v>2003</v>
      </c>
      <c r="B7">
        <v>306.72696250000001</v>
      </c>
      <c r="C7">
        <v>211.53583620000001</v>
      </c>
      <c r="D7">
        <v>98.716723549999998</v>
      </c>
      <c r="E7">
        <v>306.72696250000001</v>
      </c>
    </row>
    <row r="8" spans="1:5" x14ac:dyDescent="0.25">
      <c r="A8">
        <v>2004</v>
      </c>
      <c r="B8">
        <v>310.42614600000002</v>
      </c>
      <c r="C8">
        <v>310.42614600000002</v>
      </c>
      <c r="D8">
        <v>99.967741939999996</v>
      </c>
      <c r="E8">
        <v>310.42614600000002</v>
      </c>
    </row>
    <row r="9" spans="1:5" x14ac:dyDescent="0.25">
      <c r="A9">
        <v>2005</v>
      </c>
      <c r="B9">
        <v>313.18760470000001</v>
      </c>
      <c r="C9">
        <v>313.18760470000001</v>
      </c>
      <c r="D9">
        <v>100.358459</v>
      </c>
      <c r="E9">
        <v>313.18760470000001</v>
      </c>
    </row>
    <row r="10" spans="1:5" x14ac:dyDescent="0.25">
      <c r="A10">
        <v>2006</v>
      </c>
      <c r="B10">
        <v>311.08346970000002</v>
      </c>
      <c r="C10">
        <v>311.08346970000002</v>
      </c>
      <c r="D10">
        <v>99.749590830000002</v>
      </c>
      <c r="E10">
        <v>311.08346970000002</v>
      </c>
    </row>
    <row r="11" spans="1:5" x14ac:dyDescent="0.25">
      <c r="A11">
        <v>2007</v>
      </c>
      <c r="B11">
        <v>313.5892857</v>
      </c>
      <c r="C11">
        <v>313.5892857</v>
      </c>
      <c r="D11">
        <v>100.6168831</v>
      </c>
      <c r="E11">
        <v>313.5892857</v>
      </c>
    </row>
    <row r="12" spans="1:5" x14ac:dyDescent="0.25">
      <c r="A12">
        <v>2008</v>
      </c>
      <c r="B12">
        <v>310.38497649999999</v>
      </c>
      <c r="C12">
        <v>310.38497649999999</v>
      </c>
      <c r="D12">
        <v>109.92801249999999</v>
      </c>
      <c r="E12">
        <v>310.38497649999999</v>
      </c>
    </row>
    <row r="13" spans="1:5" x14ac:dyDescent="0.25">
      <c r="A13">
        <v>2009</v>
      </c>
      <c r="B13">
        <v>313.22205209999998</v>
      </c>
      <c r="C13">
        <v>313.22205209999998</v>
      </c>
      <c r="D13">
        <v>121.8085758</v>
      </c>
      <c r="E13">
        <v>313.22205209999998</v>
      </c>
    </row>
    <row r="14" spans="1:5" x14ac:dyDescent="0.25">
      <c r="A14">
        <v>2010</v>
      </c>
      <c r="B14">
        <v>327.34828099999999</v>
      </c>
      <c r="C14">
        <v>327.34828099999999</v>
      </c>
      <c r="D14">
        <v>126.61584449999999</v>
      </c>
      <c r="E14">
        <v>327.34828099999999</v>
      </c>
    </row>
    <row r="15" spans="1:5" x14ac:dyDescent="0.25">
      <c r="A15">
        <v>2011</v>
      </c>
      <c r="B15">
        <v>346.36779910000001</v>
      </c>
      <c r="C15">
        <v>346.36779910000001</v>
      </c>
      <c r="D15">
        <v>140.37813879999999</v>
      </c>
      <c r="E15">
        <v>346.36779910000001</v>
      </c>
    </row>
    <row r="16" spans="1:5" x14ac:dyDescent="0.25">
      <c r="A16">
        <v>2012</v>
      </c>
      <c r="B16">
        <v>349.88709679999999</v>
      </c>
      <c r="C16">
        <v>349.88709679999999</v>
      </c>
      <c r="D16">
        <v>140.86363639999999</v>
      </c>
      <c r="E16">
        <v>349.88709679999999</v>
      </c>
    </row>
    <row r="17" spans="1:5" x14ac:dyDescent="0.25">
      <c r="A17">
        <v>2013</v>
      </c>
      <c r="B17">
        <v>348.78591949999998</v>
      </c>
      <c r="C17">
        <v>348.78591949999998</v>
      </c>
      <c r="D17">
        <v>140.99856320000001</v>
      </c>
      <c r="E17">
        <v>348.78591949999998</v>
      </c>
    </row>
    <row r="18" spans="1:5" x14ac:dyDescent="0.25">
      <c r="A18">
        <v>2014</v>
      </c>
      <c r="B18">
        <v>347.23909989999999</v>
      </c>
      <c r="C18">
        <v>347.23909989999999</v>
      </c>
      <c r="D18">
        <v>140.9296765</v>
      </c>
      <c r="E18">
        <v>347.23909989999999</v>
      </c>
    </row>
    <row r="19" spans="1:5" x14ac:dyDescent="0.25">
      <c r="A19">
        <v>2015</v>
      </c>
      <c r="B19">
        <v>347.17906340000002</v>
      </c>
      <c r="C19">
        <v>347.17906340000002</v>
      </c>
      <c r="D19">
        <v>140.86363639999999</v>
      </c>
      <c r="E19">
        <v>347.17906340000002</v>
      </c>
    </row>
    <row r="20" spans="1:5" x14ac:dyDescent="0.25">
      <c r="A20">
        <v>2016</v>
      </c>
      <c r="B20">
        <v>343.41755319999999</v>
      </c>
      <c r="C20">
        <v>343.41755319999999</v>
      </c>
      <c r="D20">
        <v>138.7406915</v>
      </c>
      <c r="E20">
        <v>343.41755319999999</v>
      </c>
    </row>
    <row r="21" spans="1:5" x14ac:dyDescent="0.25">
      <c r="A21">
        <v>2017</v>
      </c>
      <c r="B21">
        <v>343.88381199999998</v>
      </c>
      <c r="C21">
        <v>343.88381199999998</v>
      </c>
      <c r="D21">
        <v>138.9020888</v>
      </c>
      <c r="E21">
        <v>343.88381199999998</v>
      </c>
    </row>
    <row r="22" spans="1:5" x14ac:dyDescent="0.25">
      <c r="A22">
        <v>2018</v>
      </c>
      <c r="B22">
        <v>339.95806859999999</v>
      </c>
      <c r="C22">
        <v>339.95806859999999</v>
      </c>
      <c r="D22">
        <v>137.8208386</v>
      </c>
      <c r="E22">
        <v>339.95806859999999</v>
      </c>
    </row>
    <row r="23" spans="1:5" x14ac:dyDescent="0.25">
      <c r="A23">
        <v>2019</v>
      </c>
      <c r="B23">
        <v>337.90920399999999</v>
      </c>
      <c r="C23">
        <v>337.90920399999999</v>
      </c>
      <c r="D23">
        <v>137.4763682</v>
      </c>
      <c r="E23">
        <v>337.90920399999999</v>
      </c>
    </row>
    <row r="24" spans="1:5" x14ac:dyDescent="0.25">
      <c r="A24">
        <v>2020</v>
      </c>
      <c r="B24">
        <v>339.6858896</v>
      </c>
      <c r="C24">
        <v>339.6858896</v>
      </c>
      <c r="D24">
        <v>138.1558282</v>
      </c>
      <c r="E24">
        <v>339.6858896</v>
      </c>
    </row>
    <row r="25" spans="1:5" x14ac:dyDescent="0.25">
      <c r="A25">
        <v>2021</v>
      </c>
      <c r="B25">
        <v>339.43179120000002</v>
      </c>
      <c r="C25">
        <v>339.43179120000002</v>
      </c>
      <c r="D25">
        <v>104.15776990000001</v>
      </c>
      <c r="E25">
        <v>339.43179120000002</v>
      </c>
    </row>
    <row r="26" spans="1:5" x14ac:dyDescent="0.25">
      <c r="A26">
        <v>2022</v>
      </c>
      <c r="B26">
        <v>341.63116589999998</v>
      </c>
      <c r="C26">
        <v>341.63116589999998</v>
      </c>
      <c r="D26">
        <v>104.2264574</v>
      </c>
      <c r="E26">
        <v>341.63116589999998</v>
      </c>
    </row>
    <row r="27" spans="1:5" x14ac:dyDescent="0.25">
      <c r="A27">
        <v>2023</v>
      </c>
      <c r="B27">
        <v>332.62380450000001</v>
      </c>
      <c r="C27">
        <v>332.62380450000001</v>
      </c>
      <c r="D27">
        <v>102.0924548</v>
      </c>
      <c r="E27">
        <v>332.62380450000001</v>
      </c>
    </row>
    <row r="28" spans="1:5" x14ac:dyDescent="0.25">
      <c r="A28">
        <v>2024</v>
      </c>
      <c r="B28">
        <v>335.11328529999997</v>
      </c>
      <c r="C28">
        <v>335.11328529999997</v>
      </c>
      <c r="D28">
        <v>103.19361480000001</v>
      </c>
      <c r="E28">
        <v>335.11328529999997</v>
      </c>
    </row>
    <row r="29" spans="1:5" x14ac:dyDescent="0.25">
      <c r="A29">
        <v>2025</v>
      </c>
      <c r="B29">
        <v>334.69200000000001</v>
      </c>
      <c r="C29">
        <v>334.69200000000001</v>
      </c>
      <c r="D29">
        <v>103.3</v>
      </c>
      <c r="E29">
        <v>334.69200000000001</v>
      </c>
    </row>
    <row r="30" spans="1:5" x14ac:dyDescent="0.25">
      <c r="A30">
        <v>2026</v>
      </c>
      <c r="B30">
        <v>331</v>
      </c>
      <c r="C30">
        <v>331</v>
      </c>
      <c r="D30">
        <v>102</v>
      </c>
      <c r="E30">
        <v>331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9"/>
  <sheetViews>
    <sheetView workbookViewId="0"/>
  </sheetViews>
  <sheetFormatPr baseColWidth="10" defaultColWidth="9.140625" defaultRowHeight="15" x14ac:dyDescent="0.25"/>
  <sheetData>
    <row r="1" spans="1:4" x14ac:dyDescent="0.25">
      <c r="A1" t="s">
        <v>44</v>
      </c>
    </row>
    <row r="3" spans="1:4" x14ac:dyDescent="0.25">
      <c r="A3" s="1" t="s">
        <v>36</v>
      </c>
      <c r="B3" s="1" t="s">
        <v>40</v>
      </c>
      <c r="C3" s="1" t="s">
        <v>41</v>
      </c>
      <c r="D3" s="1" t="s">
        <v>45</v>
      </c>
    </row>
    <row r="4" spans="1:4" x14ac:dyDescent="0.25">
      <c r="A4">
        <v>2000</v>
      </c>
      <c r="B4">
        <v>2615</v>
      </c>
      <c r="C4">
        <v>2082</v>
      </c>
      <c r="D4">
        <v>378</v>
      </c>
    </row>
    <row r="5" spans="1:4" x14ac:dyDescent="0.25">
      <c r="A5">
        <v>2001</v>
      </c>
      <c r="B5">
        <v>2622</v>
      </c>
      <c r="C5">
        <v>2063</v>
      </c>
      <c r="D5">
        <v>403</v>
      </c>
    </row>
    <row r="6" spans="1:4" x14ac:dyDescent="0.25">
      <c r="A6">
        <v>2002</v>
      </c>
      <c r="B6">
        <v>2600</v>
      </c>
      <c r="C6">
        <v>1956</v>
      </c>
      <c r="D6">
        <v>442</v>
      </c>
    </row>
    <row r="7" spans="1:4" x14ac:dyDescent="0.25">
      <c r="A7">
        <v>2003</v>
      </c>
      <c r="B7">
        <v>2490</v>
      </c>
      <c r="C7">
        <v>1829</v>
      </c>
      <c r="D7">
        <v>506</v>
      </c>
    </row>
    <row r="8" spans="1:4" x14ac:dyDescent="0.25">
      <c r="A8">
        <v>2004</v>
      </c>
      <c r="B8">
        <v>2447</v>
      </c>
      <c r="C8">
        <v>1179</v>
      </c>
      <c r="D8">
        <v>612</v>
      </c>
    </row>
    <row r="9" spans="1:4" x14ac:dyDescent="0.25">
      <c r="A9">
        <v>2005</v>
      </c>
      <c r="B9">
        <v>2375</v>
      </c>
      <c r="C9">
        <v>1133</v>
      </c>
      <c r="D9">
        <v>704</v>
      </c>
    </row>
    <row r="10" spans="1:4" x14ac:dyDescent="0.25">
      <c r="A10">
        <v>2006</v>
      </c>
      <c r="B10">
        <v>2353</v>
      </c>
      <c r="C10">
        <v>1039</v>
      </c>
      <c r="D10">
        <v>781</v>
      </c>
    </row>
    <row r="11" spans="1:4" x14ac:dyDescent="0.25">
      <c r="A11">
        <v>2007</v>
      </c>
      <c r="B11">
        <v>2411</v>
      </c>
      <c r="C11">
        <v>1024</v>
      </c>
      <c r="D11">
        <v>963</v>
      </c>
    </row>
    <row r="12" spans="1:4" x14ac:dyDescent="0.25">
      <c r="A12">
        <v>2008</v>
      </c>
      <c r="B12">
        <v>2491</v>
      </c>
      <c r="C12">
        <v>1068</v>
      </c>
      <c r="D12">
        <v>1069</v>
      </c>
    </row>
    <row r="13" spans="1:4" x14ac:dyDescent="0.25">
      <c r="A13">
        <v>2009</v>
      </c>
      <c r="B13">
        <v>2513</v>
      </c>
      <c r="C13">
        <v>1067</v>
      </c>
      <c r="D13">
        <v>1179</v>
      </c>
    </row>
    <row r="14" spans="1:4" x14ac:dyDescent="0.25">
      <c r="A14">
        <v>2010</v>
      </c>
      <c r="B14">
        <v>2282</v>
      </c>
      <c r="C14">
        <v>899</v>
      </c>
      <c r="D14">
        <v>1125</v>
      </c>
    </row>
    <row r="15" spans="1:4" x14ac:dyDescent="0.25">
      <c r="A15">
        <v>2011</v>
      </c>
      <c r="B15">
        <v>2033</v>
      </c>
      <c r="C15">
        <v>789</v>
      </c>
      <c r="D15">
        <v>1153</v>
      </c>
    </row>
    <row r="16" spans="1:4" x14ac:dyDescent="0.25">
      <c r="A16">
        <v>2012</v>
      </c>
      <c r="B16">
        <v>1975</v>
      </c>
      <c r="C16">
        <v>701</v>
      </c>
      <c r="D16">
        <v>1236</v>
      </c>
    </row>
    <row r="17" spans="1:4" x14ac:dyDescent="0.25">
      <c r="A17">
        <v>2013</v>
      </c>
      <c r="B17">
        <v>1732</v>
      </c>
      <c r="C17">
        <v>645</v>
      </c>
      <c r="D17">
        <v>1259</v>
      </c>
    </row>
    <row r="18" spans="1:4" x14ac:dyDescent="0.25">
      <c r="A18">
        <v>2014</v>
      </c>
      <c r="B18">
        <v>1798</v>
      </c>
      <c r="C18">
        <v>671</v>
      </c>
      <c r="D18">
        <v>1358</v>
      </c>
    </row>
    <row r="19" spans="1:4" x14ac:dyDescent="0.25">
      <c r="A19">
        <v>2015</v>
      </c>
      <c r="B19">
        <v>1776</v>
      </c>
      <c r="C19">
        <v>604</v>
      </c>
      <c r="D19">
        <v>1359</v>
      </c>
    </row>
    <row r="20" spans="1:4" x14ac:dyDescent="0.25">
      <c r="A20">
        <v>2016</v>
      </c>
      <c r="B20">
        <v>1708</v>
      </c>
      <c r="C20">
        <v>590</v>
      </c>
      <c r="D20">
        <v>1406</v>
      </c>
    </row>
    <row r="21" spans="1:4" x14ac:dyDescent="0.25">
      <c r="A21">
        <v>2017</v>
      </c>
      <c r="B21">
        <v>1682</v>
      </c>
      <c r="C21">
        <v>506</v>
      </c>
      <c r="D21">
        <v>1411</v>
      </c>
    </row>
    <row r="22" spans="1:4" x14ac:dyDescent="0.25">
      <c r="A22">
        <v>2018</v>
      </c>
      <c r="B22">
        <v>1499</v>
      </c>
      <c r="C22">
        <v>514</v>
      </c>
      <c r="D22">
        <v>1499</v>
      </c>
    </row>
    <row r="23" spans="1:4" x14ac:dyDescent="0.25">
      <c r="A23">
        <v>2019</v>
      </c>
      <c r="B23">
        <v>1364</v>
      </c>
      <c r="C23">
        <v>374</v>
      </c>
      <c r="D23">
        <v>1566</v>
      </c>
    </row>
    <row r="24" spans="1:4" x14ac:dyDescent="0.25">
      <c r="A24">
        <v>2020</v>
      </c>
      <c r="B24">
        <v>1940</v>
      </c>
      <c r="C24">
        <v>551</v>
      </c>
      <c r="D24">
        <v>2163</v>
      </c>
    </row>
    <row r="25" spans="1:4" x14ac:dyDescent="0.25">
      <c r="A25">
        <v>2021</v>
      </c>
      <c r="B25">
        <v>1970</v>
      </c>
      <c r="C25">
        <v>555</v>
      </c>
      <c r="D25">
        <v>2594</v>
      </c>
    </row>
    <row r="26" spans="1:4" x14ac:dyDescent="0.25">
      <c r="A26">
        <v>2022</v>
      </c>
      <c r="B26">
        <v>1333</v>
      </c>
      <c r="C26">
        <v>390</v>
      </c>
      <c r="D26">
        <v>2131</v>
      </c>
    </row>
    <row r="27" spans="1:4" x14ac:dyDescent="0.25">
      <c r="A27">
        <v>2023</v>
      </c>
      <c r="B27">
        <v>1397</v>
      </c>
      <c r="C27">
        <v>311</v>
      </c>
      <c r="D27">
        <v>2186</v>
      </c>
    </row>
    <row r="28" spans="1:4" x14ac:dyDescent="0.25">
      <c r="A28">
        <v>2024</v>
      </c>
      <c r="B28">
        <v>1387</v>
      </c>
      <c r="C28">
        <v>331</v>
      </c>
      <c r="D28">
        <v>2344</v>
      </c>
    </row>
    <row r="29" spans="1:4" x14ac:dyDescent="0.25">
      <c r="A29">
        <v>2025</v>
      </c>
      <c r="B29">
        <v>1429</v>
      </c>
      <c r="C29">
        <v>293</v>
      </c>
      <c r="D29">
        <v>2356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workbookViewId="0"/>
  </sheetViews>
  <sheetFormatPr baseColWidth="10" defaultColWidth="9.140625" defaultRowHeight="15" x14ac:dyDescent="0.25"/>
  <sheetData>
    <row r="1" spans="1:5" x14ac:dyDescent="0.25">
      <c r="A1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2005</v>
      </c>
      <c r="B4">
        <v>129603</v>
      </c>
      <c r="C4">
        <v>129579</v>
      </c>
      <c r="D4">
        <v>24</v>
      </c>
      <c r="E4">
        <v>0</v>
      </c>
    </row>
    <row r="5" spans="1:5" x14ac:dyDescent="0.25">
      <c r="A5">
        <v>2006</v>
      </c>
      <c r="B5">
        <v>120939</v>
      </c>
      <c r="C5">
        <v>120922</v>
      </c>
      <c r="D5">
        <v>17</v>
      </c>
      <c r="E5">
        <v>0</v>
      </c>
    </row>
    <row r="6" spans="1:5" x14ac:dyDescent="0.25">
      <c r="A6">
        <v>2007</v>
      </c>
      <c r="B6">
        <v>139334</v>
      </c>
      <c r="C6">
        <v>139318</v>
      </c>
      <c r="D6">
        <v>16</v>
      </c>
      <c r="E6">
        <v>0</v>
      </c>
    </row>
    <row r="7" spans="1:5" x14ac:dyDescent="0.25">
      <c r="A7">
        <v>2008</v>
      </c>
      <c r="B7">
        <v>117762</v>
      </c>
      <c r="C7">
        <v>117584</v>
      </c>
      <c r="D7">
        <v>178</v>
      </c>
      <c r="E7">
        <v>0.2</v>
      </c>
    </row>
    <row r="8" spans="1:5" x14ac:dyDescent="0.25">
      <c r="A8">
        <v>2009</v>
      </c>
      <c r="B8">
        <v>102858</v>
      </c>
      <c r="C8">
        <v>102739</v>
      </c>
      <c r="D8">
        <v>119</v>
      </c>
      <c r="E8">
        <v>0.1</v>
      </c>
    </row>
    <row r="9" spans="1:5" x14ac:dyDescent="0.25">
      <c r="A9">
        <v>2010</v>
      </c>
      <c r="B9">
        <v>132881</v>
      </c>
      <c r="C9">
        <v>132524</v>
      </c>
      <c r="D9">
        <v>357</v>
      </c>
      <c r="E9">
        <v>0.3</v>
      </c>
    </row>
    <row r="10" spans="1:5" x14ac:dyDescent="0.25">
      <c r="A10">
        <v>2011</v>
      </c>
      <c r="B10">
        <v>143958</v>
      </c>
      <c r="C10">
        <v>141948</v>
      </c>
      <c r="D10">
        <v>2010</v>
      </c>
      <c r="E10">
        <v>1.4</v>
      </c>
    </row>
    <row r="11" spans="1:5" x14ac:dyDescent="0.25">
      <c r="A11">
        <v>2012</v>
      </c>
      <c r="B11">
        <v>142704</v>
      </c>
      <c r="C11">
        <v>138778</v>
      </c>
      <c r="D11">
        <v>3926</v>
      </c>
      <c r="E11">
        <v>2.8</v>
      </c>
    </row>
    <row r="12" spans="1:5" x14ac:dyDescent="0.25">
      <c r="A12">
        <v>2013</v>
      </c>
      <c r="B12">
        <v>146255</v>
      </c>
      <c r="C12">
        <v>138385</v>
      </c>
      <c r="D12">
        <v>7870</v>
      </c>
      <c r="E12">
        <v>5.4</v>
      </c>
    </row>
    <row r="13" spans="1:5" x14ac:dyDescent="0.25">
      <c r="A13">
        <v>2014</v>
      </c>
      <c r="B13">
        <v>146454</v>
      </c>
      <c r="C13">
        <v>128373</v>
      </c>
      <c r="D13">
        <v>18081</v>
      </c>
      <c r="E13">
        <v>12.3</v>
      </c>
    </row>
    <row r="14" spans="1:5" x14ac:dyDescent="0.25">
      <c r="A14">
        <v>2015</v>
      </c>
      <c r="B14">
        <v>152920</v>
      </c>
      <c r="C14">
        <v>127201</v>
      </c>
      <c r="D14">
        <v>25719</v>
      </c>
      <c r="E14">
        <v>16.8</v>
      </c>
    </row>
    <row r="15" spans="1:5" x14ac:dyDescent="0.25">
      <c r="A15">
        <v>2016</v>
      </c>
      <c r="B15">
        <v>157041</v>
      </c>
      <c r="C15">
        <v>132857</v>
      </c>
      <c r="D15">
        <v>24184</v>
      </c>
      <c r="E15">
        <v>15.4</v>
      </c>
    </row>
    <row r="16" spans="1:5" x14ac:dyDescent="0.25">
      <c r="A16">
        <v>2017</v>
      </c>
      <c r="B16">
        <v>161709</v>
      </c>
      <c r="C16">
        <v>128724</v>
      </c>
      <c r="D16">
        <v>32985</v>
      </c>
      <c r="E16">
        <v>20.399999999999999</v>
      </c>
    </row>
    <row r="17" spans="1:5" x14ac:dyDescent="0.25">
      <c r="A17">
        <v>2018</v>
      </c>
      <c r="B17">
        <v>151312</v>
      </c>
      <c r="C17">
        <v>105343</v>
      </c>
      <c r="D17">
        <v>45969</v>
      </c>
      <c r="E17">
        <v>30.4</v>
      </c>
    </row>
    <row r="18" spans="1:5" x14ac:dyDescent="0.25">
      <c r="A18">
        <v>2019</v>
      </c>
      <c r="B18">
        <v>144861</v>
      </c>
      <c r="C18">
        <v>85053</v>
      </c>
      <c r="D18">
        <v>59808</v>
      </c>
      <c r="E18">
        <v>41.3</v>
      </c>
    </row>
    <row r="19" spans="1:5" x14ac:dyDescent="0.25">
      <c r="A19">
        <v>2020</v>
      </c>
      <c r="B19">
        <v>143546</v>
      </c>
      <c r="C19">
        <v>67355</v>
      </c>
      <c r="D19">
        <v>76191</v>
      </c>
      <c r="E19">
        <v>53.1</v>
      </c>
    </row>
    <row r="20" spans="1:5" x14ac:dyDescent="0.25">
      <c r="A20">
        <v>2021</v>
      </c>
      <c r="B20">
        <v>178234</v>
      </c>
      <c r="C20">
        <v>65063</v>
      </c>
      <c r="D20">
        <v>113171</v>
      </c>
      <c r="E20">
        <v>63.5</v>
      </c>
    </row>
    <row r="21" spans="1:5" x14ac:dyDescent="0.25">
      <c r="A21">
        <v>2022</v>
      </c>
      <c r="B21">
        <v>174305</v>
      </c>
      <c r="C21">
        <v>37394</v>
      </c>
      <c r="D21">
        <v>136911</v>
      </c>
      <c r="E21">
        <v>78.5</v>
      </c>
    </row>
    <row r="22" spans="1:5" x14ac:dyDescent="0.25">
      <c r="A22">
        <v>2023</v>
      </c>
      <c r="B22">
        <v>127460</v>
      </c>
      <c r="C22">
        <v>23463</v>
      </c>
      <c r="D22">
        <v>103997</v>
      </c>
      <c r="E22">
        <v>81.599999999999994</v>
      </c>
    </row>
    <row r="23" spans="1:5" x14ac:dyDescent="0.25">
      <c r="A23">
        <v>2024</v>
      </c>
      <c r="B23">
        <v>127411</v>
      </c>
      <c r="C23">
        <v>15214</v>
      </c>
      <c r="D23">
        <v>112197</v>
      </c>
      <c r="E23">
        <v>88.1</v>
      </c>
    </row>
    <row r="24" spans="1:5" x14ac:dyDescent="0.25">
      <c r="A24">
        <v>2025</v>
      </c>
      <c r="B24">
        <v>178977</v>
      </c>
      <c r="C24">
        <v>8025</v>
      </c>
      <c r="D24">
        <v>170952</v>
      </c>
      <c r="E24">
        <v>95.5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1"/>
  <sheetViews>
    <sheetView workbookViewId="0"/>
  </sheetViews>
  <sheetFormatPr baseColWidth="10" defaultColWidth="9.140625" defaultRowHeight="15" x14ac:dyDescent="0.25"/>
  <sheetData>
    <row r="1" spans="1:5" x14ac:dyDescent="0.25">
      <c r="A1" t="s">
        <v>52</v>
      </c>
    </row>
    <row r="3" spans="1:5" x14ac:dyDescent="0.25">
      <c r="A3" s="1" t="s">
        <v>53</v>
      </c>
      <c r="B3" s="1" t="s">
        <v>48</v>
      </c>
      <c r="C3" s="1" t="s">
        <v>49</v>
      </c>
      <c r="D3" s="1" t="s">
        <v>50</v>
      </c>
      <c r="E3" s="1" t="s">
        <v>54</v>
      </c>
    </row>
    <row r="4" spans="1:5" x14ac:dyDescent="0.25">
      <c r="A4">
        <v>2008</v>
      </c>
      <c r="B4">
        <v>2196107</v>
      </c>
      <c r="C4">
        <v>2194414</v>
      </c>
      <c r="D4">
        <v>1693</v>
      </c>
      <c r="E4">
        <v>0.08</v>
      </c>
    </row>
    <row r="5" spans="1:5" x14ac:dyDescent="0.25">
      <c r="A5">
        <v>2009</v>
      </c>
      <c r="B5">
        <v>2242948</v>
      </c>
      <c r="C5">
        <v>2241172</v>
      </c>
      <c r="D5">
        <v>1776</v>
      </c>
      <c r="E5">
        <v>0.08</v>
      </c>
    </row>
    <row r="6" spans="1:5" x14ac:dyDescent="0.25">
      <c r="A6">
        <v>2010</v>
      </c>
      <c r="B6">
        <v>2307485</v>
      </c>
      <c r="C6">
        <v>2305417</v>
      </c>
      <c r="D6">
        <v>2068</v>
      </c>
      <c r="E6">
        <v>0.09</v>
      </c>
    </row>
    <row r="7" spans="1:5" x14ac:dyDescent="0.25">
      <c r="A7">
        <v>2011</v>
      </c>
      <c r="B7">
        <v>2375365</v>
      </c>
      <c r="C7">
        <v>2371456</v>
      </c>
      <c r="D7">
        <v>3909</v>
      </c>
      <c r="E7">
        <v>0.16</v>
      </c>
    </row>
    <row r="8" spans="1:5" x14ac:dyDescent="0.25">
      <c r="A8">
        <v>2012</v>
      </c>
      <c r="B8">
        <v>2441859</v>
      </c>
      <c r="C8">
        <v>2433828</v>
      </c>
      <c r="D8">
        <v>8031</v>
      </c>
      <c r="E8">
        <v>0.33</v>
      </c>
    </row>
    <row r="9" spans="1:5" x14ac:dyDescent="0.25">
      <c r="A9">
        <v>2013</v>
      </c>
      <c r="B9">
        <v>2499191</v>
      </c>
      <c r="C9">
        <v>2481421</v>
      </c>
      <c r="D9">
        <v>17770</v>
      </c>
      <c r="E9">
        <v>0.71</v>
      </c>
    </row>
    <row r="10" spans="1:5" x14ac:dyDescent="0.25">
      <c r="A10">
        <v>2014</v>
      </c>
      <c r="B10">
        <v>2554361</v>
      </c>
      <c r="C10">
        <v>2515709</v>
      </c>
      <c r="D10">
        <v>38652</v>
      </c>
      <c r="E10">
        <v>1.51</v>
      </c>
    </row>
    <row r="11" spans="1:5" x14ac:dyDescent="0.25">
      <c r="A11">
        <v>2015</v>
      </c>
      <c r="B11">
        <v>2609263</v>
      </c>
      <c r="C11">
        <v>2540129</v>
      </c>
      <c r="D11">
        <v>69134</v>
      </c>
      <c r="E11">
        <v>2.65</v>
      </c>
    </row>
    <row r="12" spans="1:5" x14ac:dyDescent="0.25">
      <c r="A12">
        <v>2016</v>
      </c>
      <c r="B12">
        <v>2661806</v>
      </c>
      <c r="C12">
        <v>2564274</v>
      </c>
      <c r="D12">
        <v>97532</v>
      </c>
      <c r="E12">
        <v>3.66</v>
      </c>
    </row>
    <row r="13" spans="1:5" x14ac:dyDescent="0.25">
      <c r="A13">
        <v>2017</v>
      </c>
      <c r="B13">
        <v>2718281</v>
      </c>
      <c r="C13">
        <v>2579298</v>
      </c>
      <c r="D13">
        <v>138983</v>
      </c>
      <c r="E13">
        <v>5.1100000000000003</v>
      </c>
    </row>
    <row r="14" spans="1:5" x14ac:dyDescent="0.25">
      <c r="A14">
        <v>2018</v>
      </c>
      <c r="B14">
        <v>2750856</v>
      </c>
      <c r="C14">
        <v>2555505</v>
      </c>
      <c r="D14">
        <v>195351</v>
      </c>
      <c r="E14">
        <v>7.1</v>
      </c>
    </row>
    <row r="15" spans="1:5" x14ac:dyDescent="0.25">
      <c r="A15">
        <v>2019</v>
      </c>
      <c r="B15">
        <v>2800090</v>
      </c>
      <c r="C15">
        <v>2539398</v>
      </c>
      <c r="D15">
        <v>260692</v>
      </c>
      <c r="E15">
        <v>9.31</v>
      </c>
    </row>
    <row r="16" spans="1:5" x14ac:dyDescent="0.25">
      <c r="A16">
        <v>2020</v>
      </c>
      <c r="B16">
        <v>2809358</v>
      </c>
      <c r="C16">
        <v>2469356</v>
      </c>
      <c r="D16">
        <v>340002</v>
      </c>
      <c r="E16">
        <v>12.1</v>
      </c>
    </row>
    <row r="17" spans="1:5" x14ac:dyDescent="0.25">
      <c r="A17">
        <v>2021</v>
      </c>
      <c r="B17">
        <v>2881101</v>
      </c>
      <c r="C17">
        <v>2420367</v>
      </c>
      <c r="D17">
        <v>460734</v>
      </c>
      <c r="E17">
        <v>15.99</v>
      </c>
    </row>
    <row r="18" spans="1:5" x14ac:dyDescent="0.25">
      <c r="A18">
        <v>2022</v>
      </c>
      <c r="B18">
        <v>2906012</v>
      </c>
      <c r="C18">
        <v>2306843</v>
      </c>
      <c r="D18">
        <v>599169</v>
      </c>
      <c r="E18">
        <v>20.62</v>
      </c>
    </row>
    <row r="19" spans="1:5" x14ac:dyDescent="0.25">
      <c r="A19">
        <v>2023</v>
      </c>
      <c r="B19">
        <v>2876692</v>
      </c>
      <c r="C19">
        <v>2187523</v>
      </c>
      <c r="D19">
        <v>689169</v>
      </c>
      <c r="E19">
        <v>23.96</v>
      </c>
    </row>
    <row r="20" spans="1:5" x14ac:dyDescent="0.25">
      <c r="A20">
        <v>2024</v>
      </c>
      <c r="B20">
        <v>2879728</v>
      </c>
      <c r="C20">
        <v>2090978</v>
      </c>
      <c r="D20">
        <v>788750</v>
      </c>
      <c r="E20">
        <v>27.39</v>
      </c>
    </row>
    <row r="21" spans="1:5" x14ac:dyDescent="0.25">
      <c r="A21">
        <v>2025</v>
      </c>
      <c r="B21">
        <v>2935738</v>
      </c>
      <c r="C21">
        <v>1990556</v>
      </c>
      <c r="D21">
        <v>945182</v>
      </c>
      <c r="E21">
        <v>32.200000000000003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"/>
  <sheetViews>
    <sheetView workbookViewId="0"/>
  </sheetViews>
  <sheetFormatPr baseColWidth="10" defaultColWidth="9.140625" defaultRowHeight="15" x14ac:dyDescent="0.25"/>
  <sheetData>
    <row r="1" spans="1:5" x14ac:dyDescent="0.25">
      <c r="A1" t="s">
        <v>55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2005</v>
      </c>
      <c r="B4">
        <v>25687</v>
      </c>
      <c r="C4">
        <v>25687</v>
      </c>
      <c r="D4">
        <v>0</v>
      </c>
      <c r="E4">
        <v>0</v>
      </c>
    </row>
    <row r="5" spans="1:5" x14ac:dyDescent="0.25">
      <c r="A5">
        <v>2006</v>
      </c>
      <c r="B5">
        <v>30206</v>
      </c>
      <c r="C5">
        <v>30206</v>
      </c>
      <c r="D5">
        <v>0</v>
      </c>
      <c r="E5">
        <v>0</v>
      </c>
    </row>
    <row r="6" spans="1:5" x14ac:dyDescent="0.25">
      <c r="A6">
        <v>2007</v>
      </c>
      <c r="B6">
        <v>35576</v>
      </c>
      <c r="C6">
        <v>35576</v>
      </c>
      <c r="D6">
        <v>0</v>
      </c>
      <c r="E6">
        <v>0</v>
      </c>
    </row>
    <row r="7" spans="1:5" x14ac:dyDescent="0.25">
      <c r="A7">
        <v>2008</v>
      </c>
      <c r="B7">
        <v>27922</v>
      </c>
      <c r="C7">
        <v>27922</v>
      </c>
      <c r="D7">
        <v>0</v>
      </c>
      <c r="E7">
        <v>0</v>
      </c>
    </row>
    <row r="8" spans="1:5" x14ac:dyDescent="0.25">
      <c r="A8">
        <v>2009</v>
      </c>
      <c r="B8">
        <v>19476</v>
      </c>
      <c r="C8">
        <v>19468</v>
      </c>
      <c r="D8">
        <v>8</v>
      </c>
      <c r="E8">
        <v>0</v>
      </c>
    </row>
    <row r="9" spans="1:5" x14ac:dyDescent="0.25">
      <c r="A9">
        <v>2010</v>
      </c>
      <c r="B9">
        <v>24440</v>
      </c>
      <c r="C9">
        <v>24439</v>
      </c>
      <c r="D9">
        <v>1</v>
      </c>
      <c r="E9">
        <v>0</v>
      </c>
    </row>
    <row r="10" spans="1:5" x14ac:dyDescent="0.25">
      <c r="A10">
        <v>2011</v>
      </c>
      <c r="B10">
        <v>30535</v>
      </c>
      <c r="C10">
        <v>30493</v>
      </c>
      <c r="D10">
        <v>42</v>
      </c>
      <c r="E10">
        <v>0.1</v>
      </c>
    </row>
    <row r="11" spans="1:5" x14ac:dyDescent="0.25">
      <c r="A11">
        <v>2012</v>
      </c>
      <c r="B11">
        <v>27529</v>
      </c>
      <c r="C11">
        <v>27468</v>
      </c>
      <c r="D11">
        <v>61</v>
      </c>
      <c r="E11">
        <v>0.2</v>
      </c>
    </row>
    <row r="12" spans="1:5" x14ac:dyDescent="0.25">
      <c r="A12">
        <v>2013</v>
      </c>
      <c r="B12">
        <v>27232</v>
      </c>
      <c r="C12">
        <v>26893</v>
      </c>
      <c r="D12">
        <v>339</v>
      </c>
      <c r="E12">
        <v>1.2</v>
      </c>
    </row>
    <row r="13" spans="1:5" x14ac:dyDescent="0.25">
      <c r="A13">
        <v>2014</v>
      </c>
      <c r="B13">
        <v>27535</v>
      </c>
      <c r="C13">
        <v>26982</v>
      </c>
      <c r="D13">
        <v>553</v>
      </c>
      <c r="E13">
        <v>2</v>
      </c>
    </row>
    <row r="14" spans="1:5" x14ac:dyDescent="0.25">
      <c r="A14">
        <v>2015</v>
      </c>
      <c r="B14">
        <v>30955</v>
      </c>
      <c r="C14">
        <v>30245</v>
      </c>
      <c r="D14">
        <v>710</v>
      </c>
      <c r="E14">
        <v>2.2999999999999998</v>
      </c>
    </row>
    <row r="15" spans="1:5" x14ac:dyDescent="0.25">
      <c r="A15">
        <v>2016</v>
      </c>
      <c r="B15">
        <v>33502</v>
      </c>
      <c r="C15">
        <v>32855</v>
      </c>
      <c r="D15">
        <v>647</v>
      </c>
      <c r="E15">
        <v>1.9</v>
      </c>
    </row>
    <row r="16" spans="1:5" x14ac:dyDescent="0.25">
      <c r="A16">
        <v>2017</v>
      </c>
      <c r="B16">
        <v>33183</v>
      </c>
      <c r="C16">
        <v>32414</v>
      </c>
      <c r="D16">
        <v>769</v>
      </c>
      <c r="E16">
        <v>2.2999999999999998</v>
      </c>
    </row>
    <row r="17" spans="1:5" x14ac:dyDescent="0.25">
      <c r="A17">
        <v>2018</v>
      </c>
      <c r="B17">
        <v>34359</v>
      </c>
      <c r="C17">
        <v>32613</v>
      </c>
      <c r="D17">
        <v>1746</v>
      </c>
      <c r="E17">
        <v>5.0999999999999996</v>
      </c>
    </row>
    <row r="18" spans="1:5" x14ac:dyDescent="0.25">
      <c r="A18">
        <v>2019</v>
      </c>
      <c r="B18">
        <v>35277</v>
      </c>
      <c r="C18">
        <v>33268</v>
      </c>
      <c r="D18">
        <v>2009</v>
      </c>
      <c r="E18">
        <v>5.7</v>
      </c>
    </row>
    <row r="19" spans="1:5" x14ac:dyDescent="0.25">
      <c r="A19">
        <v>2020</v>
      </c>
      <c r="B19">
        <v>29912</v>
      </c>
      <c r="C19">
        <v>27359</v>
      </c>
      <c r="D19">
        <v>2553</v>
      </c>
      <c r="E19">
        <v>8.5</v>
      </c>
    </row>
    <row r="20" spans="1:5" x14ac:dyDescent="0.25">
      <c r="A20">
        <v>2021</v>
      </c>
      <c r="B20">
        <v>32091</v>
      </c>
      <c r="C20">
        <v>26626</v>
      </c>
      <c r="D20">
        <v>5465</v>
      </c>
      <c r="E20">
        <v>17</v>
      </c>
    </row>
    <row r="21" spans="1:5" x14ac:dyDescent="0.25">
      <c r="A21">
        <v>2022</v>
      </c>
      <c r="B21">
        <v>28145</v>
      </c>
      <c r="C21">
        <v>21288</v>
      </c>
      <c r="D21">
        <v>6857</v>
      </c>
      <c r="E21">
        <v>24.4</v>
      </c>
    </row>
    <row r="22" spans="1:5" x14ac:dyDescent="0.25">
      <c r="A22">
        <v>2023</v>
      </c>
      <c r="B22">
        <v>28510</v>
      </c>
      <c r="C22">
        <v>19640</v>
      </c>
      <c r="D22">
        <v>8870</v>
      </c>
      <c r="E22">
        <v>31.1</v>
      </c>
    </row>
    <row r="23" spans="1:5" x14ac:dyDescent="0.25">
      <c r="A23">
        <v>2024</v>
      </c>
      <c r="B23">
        <v>27364</v>
      </c>
      <c r="C23">
        <v>19235</v>
      </c>
      <c r="D23">
        <v>8129</v>
      </c>
      <c r="E23">
        <v>29.7</v>
      </c>
    </row>
    <row r="24" spans="1:5" x14ac:dyDescent="0.25">
      <c r="A24">
        <v>2025</v>
      </c>
      <c r="B24">
        <v>29455</v>
      </c>
      <c r="C24">
        <v>16119</v>
      </c>
      <c r="D24">
        <v>13336</v>
      </c>
      <c r="E24">
        <v>45.3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workbookViewId="0"/>
  </sheetViews>
  <sheetFormatPr baseColWidth="10" defaultColWidth="9.140625" defaultRowHeight="15" x14ac:dyDescent="0.25"/>
  <sheetData>
    <row r="1" spans="1:6" x14ac:dyDescent="0.25">
      <c r="A1" t="s">
        <v>56</v>
      </c>
    </row>
    <row r="3" spans="1:6" x14ac:dyDescent="0.25">
      <c r="A3" s="1" t="s">
        <v>47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</row>
    <row r="4" spans="1:6" x14ac:dyDescent="0.25">
      <c r="A4">
        <v>2005</v>
      </c>
      <c r="B4">
        <v>42.7</v>
      </c>
      <c r="C4">
        <v>16.5</v>
      </c>
      <c r="D4">
        <v>29.9</v>
      </c>
      <c r="E4">
        <v>5.6</v>
      </c>
      <c r="F4">
        <v>0</v>
      </c>
    </row>
    <row r="5" spans="1:6" x14ac:dyDescent="0.25">
      <c r="A5">
        <v>2006</v>
      </c>
      <c r="B5">
        <v>45.4</v>
      </c>
      <c r="C5">
        <v>16.899999999999999</v>
      </c>
      <c r="D5">
        <v>29.7</v>
      </c>
      <c r="E5">
        <v>5.6</v>
      </c>
      <c r="F5">
        <v>0</v>
      </c>
    </row>
    <row r="6" spans="1:6" x14ac:dyDescent="0.25">
      <c r="A6">
        <v>2007</v>
      </c>
      <c r="B6">
        <v>47.6</v>
      </c>
      <c r="C6">
        <v>16.899999999999999</v>
      </c>
      <c r="D6">
        <v>29</v>
      </c>
      <c r="E6">
        <v>5.0999999999999996</v>
      </c>
      <c r="F6">
        <v>0</v>
      </c>
    </row>
    <row r="7" spans="1:6" x14ac:dyDescent="0.25">
      <c r="A7">
        <v>2008</v>
      </c>
      <c r="B7">
        <v>39.700000000000003</v>
      </c>
      <c r="C7">
        <v>15.7</v>
      </c>
      <c r="D7">
        <v>28.4</v>
      </c>
      <c r="E7">
        <v>5</v>
      </c>
      <c r="F7">
        <v>0</v>
      </c>
    </row>
    <row r="8" spans="1:6" x14ac:dyDescent="0.25">
      <c r="A8">
        <v>2009</v>
      </c>
      <c r="B8">
        <v>33</v>
      </c>
      <c r="C8">
        <v>15.7</v>
      </c>
      <c r="D8">
        <v>28.1</v>
      </c>
      <c r="E8">
        <v>4.9000000000000004</v>
      </c>
      <c r="F8">
        <v>0</v>
      </c>
    </row>
    <row r="9" spans="1:6" x14ac:dyDescent="0.25">
      <c r="A9">
        <v>2010</v>
      </c>
      <c r="B9">
        <v>38.6</v>
      </c>
      <c r="C9">
        <v>15.8</v>
      </c>
      <c r="D9">
        <v>27.9</v>
      </c>
      <c r="E9">
        <v>4.8</v>
      </c>
      <c r="F9">
        <v>0</v>
      </c>
    </row>
    <row r="10" spans="1:6" x14ac:dyDescent="0.25">
      <c r="A10">
        <v>2011</v>
      </c>
      <c r="B10">
        <v>38.1</v>
      </c>
      <c r="C10">
        <v>15.8</v>
      </c>
      <c r="D10">
        <v>27.3</v>
      </c>
      <c r="E10">
        <v>4.7</v>
      </c>
      <c r="F10">
        <v>0</v>
      </c>
    </row>
    <row r="11" spans="1:6" x14ac:dyDescent="0.25">
      <c r="A11">
        <v>2012</v>
      </c>
      <c r="B11">
        <v>38.6</v>
      </c>
      <c r="C11">
        <v>15.9</v>
      </c>
      <c r="D11">
        <v>26.6</v>
      </c>
      <c r="E11">
        <v>4.7</v>
      </c>
      <c r="F11">
        <v>0</v>
      </c>
    </row>
    <row r="12" spans="1:6" x14ac:dyDescent="0.25">
      <c r="A12">
        <v>2013</v>
      </c>
      <c r="B12">
        <v>35.4</v>
      </c>
      <c r="C12">
        <v>15.9</v>
      </c>
      <c r="D12">
        <v>26.1</v>
      </c>
      <c r="E12">
        <v>4.5999999999999996</v>
      </c>
      <c r="F12">
        <v>0</v>
      </c>
    </row>
    <row r="13" spans="1:6" x14ac:dyDescent="0.25">
      <c r="A13">
        <v>2014</v>
      </c>
      <c r="B13">
        <v>31.5</v>
      </c>
      <c r="C13">
        <v>15.9</v>
      </c>
      <c r="D13">
        <v>25.5</v>
      </c>
      <c r="E13">
        <v>5.5</v>
      </c>
      <c r="F13">
        <v>0</v>
      </c>
    </row>
    <row r="14" spans="1:6" x14ac:dyDescent="0.25">
      <c r="A14">
        <v>2015</v>
      </c>
      <c r="B14">
        <v>29.1</v>
      </c>
      <c r="C14">
        <v>15.8</v>
      </c>
      <c r="D14">
        <v>24.2</v>
      </c>
      <c r="E14">
        <v>5.0999999999999996</v>
      </c>
      <c r="F14">
        <v>0</v>
      </c>
    </row>
    <row r="15" spans="1:6" x14ac:dyDescent="0.25">
      <c r="A15">
        <v>2016</v>
      </c>
      <c r="B15">
        <v>26.9</v>
      </c>
      <c r="C15">
        <v>16</v>
      </c>
      <c r="D15">
        <v>22.3</v>
      </c>
      <c r="E15">
        <v>5.9</v>
      </c>
      <c r="F15">
        <v>0.1</v>
      </c>
    </row>
    <row r="16" spans="1:6" x14ac:dyDescent="0.25">
      <c r="A16">
        <v>2017</v>
      </c>
      <c r="B16">
        <v>25.5</v>
      </c>
      <c r="C16">
        <v>14.3</v>
      </c>
      <c r="D16">
        <v>22.2</v>
      </c>
      <c r="E16">
        <v>5.8</v>
      </c>
      <c r="F16">
        <v>0.1</v>
      </c>
    </row>
    <row r="17" spans="1:6" x14ac:dyDescent="0.25">
      <c r="A17">
        <v>2018</v>
      </c>
      <c r="B17">
        <v>22.7</v>
      </c>
      <c r="C17">
        <v>10.1</v>
      </c>
      <c r="D17">
        <v>22.4</v>
      </c>
      <c r="E17">
        <v>6.5</v>
      </c>
      <c r="F17">
        <v>0.1</v>
      </c>
    </row>
    <row r="18" spans="1:6" x14ac:dyDescent="0.25">
      <c r="A18">
        <v>2019</v>
      </c>
      <c r="B18">
        <v>19.7</v>
      </c>
      <c r="C18">
        <v>12.9</v>
      </c>
      <c r="D18">
        <v>20.8</v>
      </c>
      <c r="E18">
        <v>6</v>
      </c>
      <c r="F18">
        <v>0.1</v>
      </c>
    </row>
    <row r="19" spans="1:6" x14ac:dyDescent="0.25">
      <c r="A19">
        <v>2020</v>
      </c>
      <c r="B19">
        <v>14.8</v>
      </c>
      <c r="C19">
        <v>12.7</v>
      </c>
      <c r="D19">
        <v>18.899999999999999</v>
      </c>
      <c r="E19">
        <v>6.1</v>
      </c>
      <c r="F19">
        <v>0.2</v>
      </c>
    </row>
    <row r="20" spans="1:6" x14ac:dyDescent="0.25">
      <c r="A20">
        <v>2021</v>
      </c>
      <c r="B20">
        <v>12.3</v>
      </c>
      <c r="C20">
        <v>12.7</v>
      </c>
      <c r="D20">
        <v>19</v>
      </c>
      <c r="E20">
        <v>6.5</v>
      </c>
      <c r="F20">
        <v>0.3</v>
      </c>
    </row>
    <row r="21" spans="1:6" x14ac:dyDescent="0.25">
      <c r="A21">
        <v>2022</v>
      </c>
      <c r="B21">
        <v>9.5</v>
      </c>
      <c r="C21">
        <v>12.9</v>
      </c>
      <c r="D21">
        <v>17.3</v>
      </c>
      <c r="E21">
        <v>7.8</v>
      </c>
      <c r="F21">
        <v>0.3</v>
      </c>
    </row>
    <row r="22" spans="1:6" x14ac:dyDescent="0.25">
      <c r="A22">
        <v>2023</v>
      </c>
      <c r="B22">
        <v>10.1</v>
      </c>
      <c r="C22">
        <v>12.7</v>
      </c>
      <c r="D22">
        <v>13.8</v>
      </c>
      <c r="E22">
        <v>8.6999999999999993</v>
      </c>
      <c r="F22">
        <v>0.3</v>
      </c>
    </row>
    <row r="23" spans="1:6" x14ac:dyDescent="0.25">
      <c r="A23">
        <v>2024</v>
      </c>
      <c r="B23">
        <v>10.9</v>
      </c>
      <c r="C23">
        <v>12.1</v>
      </c>
      <c r="D23">
        <v>11.6</v>
      </c>
      <c r="E23">
        <v>9.5</v>
      </c>
      <c r="F23">
        <v>0.4</v>
      </c>
    </row>
    <row r="24" spans="1:6" x14ac:dyDescent="0.25">
      <c r="A24">
        <v>2025</v>
      </c>
      <c r="B24">
        <v>10.4</v>
      </c>
      <c r="C24">
        <v>10.9</v>
      </c>
      <c r="D24">
        <v>10.1</v>
      </c>
      <c r="E24">
        <v>10.199999999999999</v>
      </c>
      <c r="F24">
        <v>0.4</v>
      </c>
    </row>
    <row r="25" spans="1:6" x14ac:dyDescent="0.25">
      <c r="A25">
        <v>2026</v>
      </c>
      <c r="B25">
        <v>10.1</v>
      </c>
      <c r="C25">
        <v>9.8000000000000007</v>
      </c>
      <c r="D25">
        <v>4.5999999999999996</v>
      </c>
      <c r="E25">
        <v>9.6999999999999993</v>
      </c>
      <c r="F25">
        <v>0.2</v>
      </c>
    </row>
    <row r="26" spans="1:6" x14ac:dyDescent="0.25">
      <c r="A26">
        <v>2027</v>
      </c>
      <c r="B26">
        <v>9.6</v>
      </c>
      <c r="C26">
        <v>10</v>
      </c>
      <c r="D26">
        <v>6.3</v>
      </c>
      <c r="E26">
        <v>10.8</v>
      </c>
      <c r="F26">
        <v>0.2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4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62</v>
      </c>
    </row>
    <row r="3" spans="1:3" x14ac:dyDescent="0.25">
      <c r="A3" s="1" t="s">
        <v>47</v>
      </c>
      <c r="B3" s="1" t="s">
        <v>63</v>
      </c>
      <c r="C3" s="1" t="s">
        <v>64</v>
      </c>
    </row>
    <row r="4" spans="1:3" x14ac:dyDescent="0.25">
      <c r="A4">
        <v>2005</v>
      </c>
      <c r="B4" t="s">
        <v>65</v>
      </c>
      <c r="C4" t="s">
        <v>66</v>
      </c>
    </row>
    <row r="5" spans="1:3" x14ac:dyDescent="0.25">
      <c r="A5">
        <v>2006</v>
      </c>
      <c r="B5" t="s">
        <v>67</v>
      </c>
      <c r="C5" t="s">
        <v>68</v>
      </c>
    </row>
    <row r="6" spans="1:3" x14ac:dyDescent="0.25">
      <c r="A6">
        <v>2007</v>
      </c>
      <c r="B6" t="s">
        <v>67</v>
      </c>
      <c r="C6" t="s">
        <v>69</v>
      </c>
    </row>
    <row r="7" spans="1:3" x14ac:dyDescent="0.25">
      <c r="A7">
        <v>2008</v>
      </c>
      <c r="B7" t="s">
        <v>70</v>
      </c>
      <c r="C7" t="s">
        <v>71</v>
      </c>
    </row>
    <row r="8" spans="1:3" x14ac:dyDescent="0.25">
      <c r="A8">
        <v>2009</v>
      </c>
      <c r="B8" t="s">
        <v>72</v>
      </c>
      <c r="C8" t="s">
        <v>73</v>
      </c>
    </row>
    <row r="9" spans="1:3" x14ac:dyDescent="0.25">
      <c r="A9">
        <v>2010</v>
      </c>
      <c r="B9" t="s">
        <v>72</v>
      </c>
      <c r="C9" t="s">
        <v>74</v>
      </c>
    </row>
    <row r="10" spans="1:3" x14ac:dyDescent="0.25">
      <c r="A10">
        <v>2011</v>
      </c>
      <c r="B10" t="s">
        <v>75</v>
      </c>
      <c r="C10" t="s">
        <v>76</v>
      </c>
    </row>
    <row r="11" spans="1:3" x14ac:dyDescent="0.25">
      <c r="A11">
        <v>2012</v>
      </c>
      <c r="B11" t="s">
        <v>77</v>
      </c>
      <c r="C11" t="s">
        <v>78</v>
      </c>
    </row>
    <row r="12" spans="1:3" x14ac:dyDescent="0.25">
      <c r="A12">
        <v>2013</v>
      </c>
      <c r="B12" t="s">
        <v>79</v>
      </c>
      <c r="C12" t="s">
        <v>80</v>
      </c>
    </row>
    <row r="13" spans="1:3" x14ac:dyDescent="0.25">
      <c r="A13">
        <v>2014</v>
      </c>
      <c r="B13" t="s">
        <v>81</v>
      </c>
      <c r="C13" t="s">
        <v>82</v>
      </c>
    </row>
    <row r="14" spans="1:3" x14ac:dyDescent="0.25">
      <c r="A14">
        <v>2015</v>
      </c>
      <c r="B14" t="s">
        <v>83</v>
      </c>
      <c r="C14" t="s">
        <v>84</v>
      </c>
    </row>
    <row r="15" spans="1:3" x14ac:dyDescent="0.25">
      <c r="A15">
        <v>2016</v>
      </c>
      <c r="B15" t="s">
        <v>85</v>
      </c>
      <c r="C15" t="s">
        <v>86</v>
      </c>
    </row>
    <row r="16" spans="1:3" x14ac:dyDescent="0.25">
      <c r="A16">
        <v>2017</v>
      </c>
      <c r="B16" t="s">
        <v>87</v>
      </c>
      <c r="C16" t="s">
        <v>88</v>
      </c>
    </row>
    <row r="17" spans="1:3" x14ac:dyDescent="0.25">
      <c r="A17">
        <v>2018</v>
      </c>
      <c r="B17" t="s">
        <v>89</v>
      </c>
      <c r="C17" t="s">
        <v>90</v>
      </c>
    </row>
    <row r="18" spans="1:3" x14ac:dyDescent="0.25">
      <c r="A18">
        <v>2019</v>
      </c>
      <c r="B18" t="s">
        <v>91</v>
      </c>
      <c r="C18" t="s">
        <v>92</v>
      </c>
    </row>
    <row r="19" spans="1:3" x14ac:dyDescent="0.25">
      <c r="A19">
        <v>2020</v>
      </c>
      <c r="B19" t="s">
        <v>93</v>
      </c>
      <c r="C19" t="s">
        <v>94</v>
      </c>
    </row>
    <row r="20" spans="1:3" x14ac:dyDescent="0.25">
      <c r="A20">
        <v>2021</v>
      </c>
      <c r="B20" t="s">
        <v>95</v>
      </c>
      <c r="C20" t="s">
        <v>96</v>
      </c>
    </row>
    <row r="21" spans="1:3" x14ac:dyDescent="0.25">
      <c r="A21">
        <v>2022</v>
      </c>
      <c r="B21" t="s">
        <v>97</v>
      </c>
      <c r="C21" t="s">
        <v>98</v>
      </c>
    </row>
    <row r="22" spans="1:3" x14ac:dyDescent="0.25">
      <c r="A22">
        <v>2023</v>
      </c>
      <c r="B22" t="s">
        <v>99</v>
      </c>
      <c r="C22" t="s">
        <v>100</v>
      </c>
    </row>
    <row r="23" spans="1:3" x14ac:dyDescent="0.25">
      <c r="A23">
        <v>2024</v>
      </c>
      <c r="B23" t="s">
        <v>101</v>
      </c>
      <c r="C23" t="s">
        <v>102</v>
      </c>
    </row>
    <row r="24" spans="1:3" x14ac:dyDescent="0.25">
      <c r="A24">
        <v>2025</v>
      </c>
      <c r="B24" t="s">
        <v>103</v>
      </c>
      <c r="C24" t="s">
        <v>104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workbookViewId="0"/>
  </sheetViews>
  <sheetFormatPr baseColWidth="10" defaultColWidth="9.140625" defaultRowHeight="15" x14ac:dyDescent="0.25"/>
  <sheetData>
    <row r="1" spans="1:6" x14ac:dyDescent="0.25">
      <c r="A1" t="s">
        <v>105</v>
      </c>
    </row>
    <row r="3" spans="1:6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  <c r="F3" s="1" t="s">
        <v>111</v>
      </c>
    </row>
    <row r="4" spans="1:6" x14ac:dyDescent="0.25">
      <c r="A4" t="s">
        <v>112</v>
      </c>
    </row>
    <row r="5" spans="1:6" x14ac:dyDescent="0.25">
      <c r="A5" t="s">
        <v>113</v>
      </c>
      <c r="B5">
        <v>0.36</v>
      </c>
      <c r="C5">
        <v>0.53</v>
      </c>
      <c r="D5">
        <v>2.08</v>
      </c>
      <c r="E5">
        <v>0.01</v>
      </c>
      <c r="F5">
        <v>0.3</v>
      </c>
    </row>
    <row r="6" spans="1:6" x14ac:dyDescent="0.25">
      <c r="A6" t="s">
        <v>114</v>
      </c>
      <c r="B6">
        <v>0.08</v>
      </c>
      <c r="C6">
        <v>0.53</v>
      </c>
      <c r="D6">
        <v>2.08</v>
      </c>
      <c r="E6">
        <v>0.01</v>
      </c>
      <c r="F6">
        <v>0.3</v>
      </c>
    </row>
    <row r="7" spans="1:6" x14ac:dyDescent="0.25">
      <c r="A7" t="s">
        <v>115</v>
      </c>
      <c r="B7">
        <v>0.05</v>
      </c>
      <c r="C7">
        <v>0.53</v>
      </c>
      <c r="D7">
        <v>2.08</v>
      </c>
      <c r="E7">
        <v>0.01</v>
      </c>
      <c r="F7">
        <v>0.3</v>
      </c>
    </row>
    <row r="8" spans="1:6" x14ac:dyDescent="0.25">
      <c r="A8" t="s">
        <v>50</v>
      </c>
      <c r="B8">
        <v>0.04</v>
      </c>
      <c r="C8">
        <v>0.53</v>
      </c>
      <c r="D8">
        <v>2.08</v>
      </c>
      <c r="E8">
        <v>0.01</v>
      </c>
      <c r="F8">
        <v>0.3</v>
      </c>
    </row>
    <row r="9" spans="1:6" x14ac:dyDescent="0.25">
      <c r="A9" t="s">
        <v>116</v>
      </c>
    </row>
    <row r="10" spans="1:6" x14ac:dyDescent="0.25">
      <c r="A10" t="s">
        <v>113</v>
      </c>
      <c r="B10">
        <v>7.0000000000000007E-2</v>
      </c>
      <c r="C10">
        <v>0.28999999999999998</v>
      </c>
      <c r="D10">
        <v>0.3</v>
      </c>
      <c r="E10">
        <v>0.01</v>
      </c>
      <c r="F10">
        <v>0.3</v>
      </c>
    </row>
    <row r="11" spans="1:6" x14ac:dyDescent="0.25">
      <c r="A11" t="s">
        <v>114</v>
      </c>
      <c r="B11">
        <v>0.02</v>
      </c>
      <c r="C11">
        <v>0.28999999999999998</v>
      </c>
      <c r="D11">
        <v>0.3</v>
      </c>
      <c r="E11">
        <v>0.01</v>
      </c>
      <c r="F11">
        <v>0.3</v>
      </c>
    </row>
    <row r="12" spans="1:6" x14ac:dyDescent="0.25">
      <c r="A12" t="s">
        <v>115</v>
      </c>
      <c r="B12">
        <v>0.01</v>
      </c>
      <c r="C12">
        <v>0.28999999999999998</v>
      </c>
      <c r="D12">
        <v>0.3</v>
      </c>
      <c r="E12">
        <v>0.01</v>
      </c>
      <c r="F12">
        <v>0.3</v>
      </c>
    </row>
    <row r="13" spans="1:6" x14ac:dyDescent="0.25">
      <c r="A13" t="s">
        <v>50</v>
      </c>
      <c r="B13">
        <v>0.01</v>
      </c>
      <c r="C13">
        <v>0.28999999999999998</v>
      </c>
      <c r="D13">
        <v>0.3</v>
      </c>
      <c r="E13">
        <v>0.01</v>
      </c>
      <c r="F13">
        <v>0.3</v>
      </c>
    </row>
    <row r="14" spans="1:6" x14ac:dyDescent="0.25">
      <c r="A14" t="s">
        <v>117</v>
      </c>
    </row>
    <row r="15" spans="1:6" x14ac:dyDescent="0.25">
      <c r="A15" t="s">
        <v>118</v>
      </c>
      <c r="B15">
        <v>0.02</v>
      </c>
      <c r="C15">
        <v>0.12</v>
      </c>
      <c r="D15">
        <v>0</v>
      </c>
      <c r="E15">
        <v>0.01</v>
      </c>
      <c r="F15">
        <v>0.3</v>
      </c>
    </row>
    <row r="16" spans="1:6" x14ac:dyDescent="0.25">
      <c r="A16" t="s">
        <v>114</v>
      </c>
      <c r="B16">
        <v>0.01</v>
      </c>
      <c r="C16">
        <v>0.12</v>
      </c>
      <c r="D16">
        <v>0</v>
      </c>
      <c r="E16">
        <v>0.01</v>
      </c>
      <c r="F16">
        <v>0.3</v>
      </c>
    </row>
    <row r="17" spans="1:6" x14ac:dyDescent="0.25">
      <c r="A17" t="s">
        <v>115</v>
      </c>
      <c r="B17">
        <v>0</v>
      </c>
      <c r="C17">
        <v>0.12</v>
      </c>
      <c r="D17">
        <v>0</v>
      </c>
      <c r="E17">
        <v>0.01</v>
      </c>
      <c r="F17">
        <v>0.3</v>
      </c>
    </row>
    <row r="18" spans="1:6" x14ac:dyDescent="0.25">
      <c r="A18" t="s">
        <v>50</v>
      </c>
      <c r="B18">
        <v>0</v>
      </c>
      <c r="C18">
        <v>0.12</v>
      </c>
      <c r="D18">
        <v>0</v>
      </c>
      <c r="E18">
        <v>0.01</v>
      </c>
      <c r="F18">
        <v>0.3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9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119</v>
      </c>
    </row>
    <row r="3" spans="1:3" x14ac:dyDescent="0.25">
      <c r="A3" s="1" t="s">
        <v>36</v>
      </c>
      <c r="B3" s="1" t="s">
        <v>114</v>
      </c>
      <c r="C3" s="1" t="s">
        <v>113</v>
      </c>
    </row>
    <row r="4" spans="1:3" x14ac:dyDescent="0.25">
      <c r="A4">
        <v>2000</v>
      </c>
      <c r="B4">
        <v>2188.6210000000001</v>
      </c>
      <c r="C4">
        <v>1285.0519999999999</v>
      </c>
    </row>
    <row r="5" spans="1:3" x14ac:dyDescent="0.25">
      <c r="A5">
        <v>2001</v>
      </c>
      <c r="B5">
        <v>2270.511</v>
      </c>
      <c r="C5">
        <v>1402.663</v>
      </c>
    </row>
    <row r="6" spans="1:3" x14ac:dyDescent="0.25">
      <c r="A6">
        <v>2002</v>
      </c>
      <c r="B6">
        <v>2253.5949999999998</v>
      </c>
      <c r="C6">
        <v>1446.4690000000001</v>
      </c>
    </row>
    <row r="7" spans="1:3" x14ac:dyDescent="0.25">
      <c r="A7">
        <v>2003</v>
      </c>
      <c r="B7">
        <v>2229.009</v>
      </c>
      <c r="C7">
        <v>1520.729</v>
      </c>
    </row>
    <row r="8" spans="1:3" x14ac:dyDescent="0.25">
      <c r="A8">
        <v>2004</v>
      </c>
      <c r="B8">
        <v>2216.2350000000001</v>
      </c>
      <c r="C8">
        <v>1646.8510000000001</v>
      </c>
    </row>
    <row r="9" spans="1:3" x14ac:dyDescent="0.25">
      <c r="A9">
        <v>2005</v>
      </c>
      <c r="B9">
        <v>2137.6309999999999</v>
      </c>
      <c r="C9">
        <v>1777.5930000000001</v>
      </c>
    </row>
    <row r="10" spans="1:3" x14ac:dyDescent="0.25">
      <c r="A10">
        <v>2006</v>
      </c>
      <c r="B10">
        <v>2056.703</v>
      </c>
      <c r="C10">
        <v>1956.3309999999999</v>
      </c>
    </row>
    <row r="11" spans="1:3" x14ac:dyDescent="0.25">
      <c r="A11">
        <v>2007</v>
      </c>
      <c r="B11">
        <v>1950.5429999999999</v>
      </c>
      <c r="C11">
        <v>2163.3020000000001</v>
      </c>
    </row>
    <row r="12" spans="1:3" x14ac:dyDescent="0.25">
      <c r="A12">
        <v>2008</v>
      </c>
      <c r="B12">
        <v>1828.7370000000001</v>
      </c>
      <c r="C12">
        <v>2277.5520000000001</v>
      </c>
    </row>
    <row r="13" spans="1:3" x14ac:dyDescent="0.25">
      <c r="A13">
        <v>2009</v>
      </c>
      <c r="B13">
        <v>1724.4960000000001</v>
      </c>
      <c r="C13">
        <v>2338.6770000000001</v>
      </c>
    </row>
    <row r="14" spans="1:3" x14ac:dyDescent="0.25">
      <c r="A14">
        <v>2010</v>
      </c>
      <c r="B14">
        <v>1627.6949999999999</v>
      </c>
      <c r="C14">
        <v>2523.8029999999999</v>
      </c>
    </row>
    <row r="15" spans="1:3" x14ac:dyDescent="0.25">
      <c r="A15">
        <v>2011</v>
      </c>
      <c r="B15">
        <v>1489.193</v>
      </c>
      <c r="C15">
        <v>2621.627</v>
      </c>
    </row>
    <row r="16" spans="1:3" x14ac:dyDescent="0.25">
      <c r="A16">
        <v>2012</v>
      </c>
      <c r="B16">
        <v>1394.8009999999999</v>
      </c>
      <c r="C16">
        <v>2730.125</v>
      </c>
    </row>
    <row r="17" spans="1:3" x14ac:dyDescent="0.25">
      <c r="A17">
        <v>2013</v>
      </c>
      <c r="B17">
        <v>1307.2550000000001</v>
      </c>
      <c r="C17">
        <v>2815.558</v>
      </c>
    </row>
    <row r="18" spans="1:3" x14ac:dyDescent="0.25">
      <c r="A18">
        <v>2014</v>
      </c>
      <c r="B18">
        <v>1245.866</v>
      </c>
      <c r="C18">
        <v>2946.6909999999998</v>
      </c>
    </row>
    <row r="19" spans="1:3" x14ac:dyDescent="0.25">
      <c r="A19">
        <v>2015</v>
      </c>
      <c r="B19">
        <v>1177.1110000000001</v>
      </c>
      <c r="C19">
        <v>3040.9859999999999</v>
      </c>
    </row>
    <row r="20" spans="1:3" x14ac:dyDescent="0.25">
      <c r="A20">
        <v>2016</v>
      </c>
      <c r="B20">
        <v>1154.6130000000001</v>
      </c>
      <c r="C20">
        <v>3184.9110000000001</v>
      </c>
    </row>
    <row r="21" spans="1:3" x14ac:dyDescent="0.25">
      <c r="A21">
        <v>2017</v>
      </c>
      <c r="B21">
        <v>1121.0740000000001</v>
      </c>
      <c r="C21">
        <v>3109.0889999999999</v>
      </c>
    </row>
    <row r="22" spans="1:3" x14ac:dyDescent="0.25">
      <c r="A22">
        <v>2018</v>
      </c>
      <c r="B22">
        <v>1087.8900000000001</v>
      </c>
      <c r="C22">
        <v>3064.6370000000002</v>
      </c>
    </row>
    <row r="23" spans="1:3" x14ac:dyDescent="0.25">
      <c r="A23">
        <v>2019</v>
      </c>
      <c r="B23">
        <v>1028.3579999999999</v>
      </c>
      <c r="C23">
        <v>2999.3989999999999</v>
      </c>
    </row>
    <row r="24" spans="1:3" x14ac:dyDescent="0.25">
      <c r="A24">
        <v>2020</v>
      </c>
      <c r="B24">
        <v>970.88499999999999</v>
      </c>
      <c r="C24">
        <v>2842.4989999999998</v>
      </c>
    </row>
    <row r="25" spans="1:3" x14ac:dyDescent="0.25">
      <c r="A25">
        <v>2021</v>
      </c>
      <c r="B25">
        <v>956.18499999999995</v>
      </c>
      <c r="C25">
        <v>2886.25</v>
      </c>
    </row>
    <row r="26" spans="1:3" x14ac:dyDescent="0.25">
      <c r="A26">
        <v>2022</v>
      </c>
      <c r="B26">
        <v>921.49</v>
      </c>
      <c r="C26">
        <v>2895.84</v>
      </c>
    </row>
    <row r="27" spans="1:3" x14ac:dyDescent="0.25">
      <c r="A27">
        <v>2023</v>
      </c>
      <c r="B27">
        <v>908.40200000000004</v>
      </c>
      <c r="C27">
        <v>2686.328</v>
      </c>
    </row>
    <row r="28" spans="1:3" x14ac:dyDescent="0.25">
      <c r="A28">
        <v>2024</v>
      </c>
      <c r="B28">
        <v>893.54499999999996</v>
      </c>
      <c r="C28">
        <v>2520.1529999999998</v>
      </c>
    </row>
    <row r="29" spans="1:3" x14ac:dyDescent="0.25">
      <c r="A29">
        <v>2025</v>
      </c>
      <c r="B29">
        <v>827.57600000000002</v>
      </c>
      <c r="C29">
        <v>2301.2640000000001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"/>
  <sheetViews>
    <sheetView workbookViewId="0"/>
  </sheetViews>
  <sheetFormatPr baseColWidth="10" defaultColWidth="9.140625" defaultRowHeight="15" x14ac:dyDescent="0.25"/>
  <sheetData>
    <row r="1" spans="1:5" x14ac:dyDescent="0.25">
      <c r="A1" t="s">
        <v>120</v>
      </c>
    </row>
    <row r="3" spans="1:5" x14ac:dyDescent="0.25">
      <c r="A3" s="1" t="s">
        <v>36</v>
      </c>
      <c r="B3" s="1" t="s">
        <v>121</v>
      </c>
      <c r="C3" s="1" t="s">
        <v>122</v>
      </c>
      <c r="D3" s="1" t="s">
        <v>114</v>
      </c>
      <c r="E3" s="1" t="s">
        <v>123</v>
      </c>
    </row>
    <row r="4" spans="1:5" x14ac:dyDescent="0.25">
      <c r="A4">
        <v>2016</v>
      </c>
      <c r="B4">
        <v>63</v>
      </c>
      <c r="C4">
        <v>400</v>
      </c>
      <c r="D4" t="s">
        <v>124</v>
      </c>
      <c r="E4" t="s">
        <v>125</v>
      </c>
    </row>
    <row r="5" spans="1:5" x14ac:dyDescent="0.25">
      <c r="A5">
        <v>2017</v>
      </c>
      <c r="B5">
        <v>74</v>
      </c>
      <c r="C5">
        <v>593</v>
      </c>
      <c r="D5" t="s">
        <v>126</v>
      </c>
      <c r="E5" t="s">
        <v>127</v>
      </c>
    </row>
    <row r="6" spans="1:5" x14ac:dyDescent="0.25">
      <c r="A6">
        <v>2018</v>
      </c>
      <c r="B6">
        <v>75</v>
      </c>
      <c r="C6">
        <v>420</v>
      </c>
      <c r="D6" t="s">
        <v>128</v>
      </c>
      <c r="E6" t="s">
        <v>129</v>
      </c>
    </row>
    <row r="7" spans="1:5" x14ac:dyDescent="0.25">
      <c r="A7">
        <v>2019</v>
      </c>
      <c r="B7">
        <v>90</v>
      </c>
      <c r="C7">
        <v>556</v>
      </c>
      <c r="D7" t="s">
        <v>130</v>
      </c>
      <c r="E7" t="s">
        <v>131</v>
      </c>
    </row>
    <row r="8" spans="1:5" x14ac:dyDescent="0.25">
      <c r="A8">
        <v>2020</v>
      </c>
      <c r="B8">
        <v>83</v>
      </c>
      <c r="C8">
        <v>439</v>
      </c>
      <c r="D8" t="s">
        <v>132</v>
      </c>
      <c r="E8" t="s">
        <v>133</v>
      </c>
    </row>
    <row r="9" spans="1:5" x14ac:dyDescent="0.25">
      <c r="A9">
        <v>2021</v>
      </c>
      <c r="B9">
        <v>132</v>
      </c>
      <c r="C9">
        <v>385</v>
      </c>
      <c r="D9" t="s">
        <v>134</v>
      </c>
      <c r="E9" t="s">
        <v>135</v>
      </c>
    </row>
    <row r="10" spans="1:5" x14ac:dyDescent="0.25">
      <c r="A10">
        <v>2022</v>
      </c>
      <c r="B10">
        <v>99</v>
      </c>
      <c r="C10">
        <v>372</v>
      </c>
      <c r="D10" t="s">
        <v>136</v>
      </c>
      <c r="E10" t="s">
        <v>137</v>
      </c>
    </row>
    <row r="11" spans="1:5" x14ac:dyDescent="0.25">
      <c r="A11">
        <v>2023</v>
      </c>
      <c r="B11">
        <v>225</v>
      </c>
      <c r="C11">
        <v>308</v>
      </c>
      <c r="D11" t="s">
        <v>138</v>
      </c>
      <c r="E11" t="s">
        <v>139</v>
      </c>
    </row>
    <row r="12" spans="1:5" x14ac:dyDescent="0.25">
      <c r="A12">
        <v>2024</v>
      </c>
      <c r="B12">
        <v>187</v>
      </c>
      <c r="C12">
        <v>341</v>
      </c>
      <c r="D12" t="s">
        <v>140</v>
      </c>
      <c r="E12" t="s">
        <v>141</v>
      </c>
    </row>
    <row r="13" spans="1:5" x14ac:dyDescent="0.25">
      <c r="A13">
        <v>2025</v>
      </c>
      <c r="B13">
        <v>205</v>
      </c>
      <c r="C13">
        <v>289</v>
      </c>
      <c r="D13" t="s">
        <v>142</v>
      </c>
      <c r="E13" t="s">
        <v>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83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144</v>
      </c>
    </row>
    <row r="3" spans="1:3" x14ac:dyDescent="0.25">
      <c r="A3" s="1" t="s">
        <v>47</v>
      </c>
      <c r="B3" s="1" t="s">
        <v>114</v>
      </c>
      <c r="C3" s="1" t="s">
        <v>113</v>
      </c>
    </row>
    <row r="4" spans="1:3" x14ac:dyDescent="0.25">
      <c r="A4" t="s">
        <v>145</v>
      </c>
      <c r="B4">
        <v>16.21</v>
      </c>
      <c r="C4">
        <v>15.1</v>
      </c>
    </row>
    <row r="5" spans="1:3" x14ac:dyDescent="0.25">
      <c r="A5" t="s">
        <v>146</v>
      </c>
      <c r="B5">
        <v>16.14</v>
      </c>
      <c r="C5">
        <v>15.06</v>
      </c>
    </row>
    <row r="6" spans="1:3" x14ac:dyDescent="0.25">
      <c r="A6" t="s">
        <v>147</v>
      </c>
      <c r="B6">
        <v>16.05</v>
      </c>
      <c r="C6">
        <v>14.88</v>
      </c>
    </row>
    <row r="7" spans="1:3" x14ac:dyDescent="0.25">
      <c r="A7" t="s">
        <v>148</v>
      </c>
      <c r="B7">
        <v>16.13</v>
      </c>
      <c r="C7">
        <v>14.94</v>
      </c>
    </row>
    <row r="8" spans="1:3" x14ac:dyDescent="0.25">
      <c r="A8" t="s">
        <v>149</v>
      </c>
      <c r="B8">
        <v>16.27</v>
      </c>
      <c r="C8">
        <v>14.91</v>
      </c>
    </row>
    <row r="9" spans="1:3" x14ac:dyDescent="0.25">
      <c r="A9" t="s">
        <v>150</v>
      </c>
      <c r="B9">
        <v>16.23</v>
      </c>
      <c r="C9">
        <v>14.8</v>
      </c>
    </row>
    <row r="10" spans="1:3" x14ac:dyDescent="0.25">
      <c r="A10" t="s">
        <v>151</v>
      </c>
      <c r="B10">
        <v>16.04</v>
      </c>
      <c r="C10">
        <v>14.59</v>
      </c>
    </row>
    <row r="11" spans="1:3" x14ac:dyDescent="0.25">
      <c r="A11" t="s">
        <v>152</v>
      </c>
      <c r="B11">
        <v>16.079999999999998</v>
      </c>
      <c r="C11">
        <v>14.58</v>
      </c>
    </row>
    <row r="12" spans="1:3" x14ac:dyDescent="0.25">
      <c r="A12" t="s">
        <v>153</v>
      </c>
      <c r="B12">
        <v>16.12</v>
      </c>
      <c r="C12">
        <v>14.75</v>
      </c>
    </row>
    <row r="13" spans="1:3" x14ac:dyDescent="0.25">
      <c r="A13" t="s">
        <v>154</v>
      </c>
      <c r="B13">
        <v>15.97</v>
      </c>
      <c r="C13">
        <v>14.77</v>
      </c>
    </row>
    <row r="14" spans="1:3" x14ac:dyDescent="0.25">
      <c r="A14" t="s">
        <v>155</v>
      </c>
      <c r="B14">
        <v>16.14</v>
      </c>
      <c r="C14">
        <v>14.81</v>
      </c>
    </row>
    <row r="15" spans="1:3" x14ac:dyDescent="0.25">
      <c r="A15" t="s">
        <v>156</v>
      </c>
      <c r="B15">
        <v>16.07</v>
      </c>
      <c r="C15">
        <v>14.92</v>
      </c>
    </row>
    <row r="16" spans="1:3" x14ac:dyDescent="0.25">
      <c r="A16" t="s">
        <v>157</v>
      </c>
      <c r="B16">
        <v>16.350000000000001</v>
      </c>
      <c r="C16">
        <v>15.36</v>
      </c>
    </row>
    <row r="17" spans="1:3" x14ac:dyDescent="0.25">
      <c r="A17" t="s">
        <v>158</v>
      </c>
      <c r="B17">
        <v>16.350000000000001</v>
      </c>
      <c r="C17">
        <v>15.42</v>
      </c>
    </row>
    <row r="18" spans="1:3" x14ac:dyDescent="0.25">
      <c r="A18" t="s">
        <v>159</v>
      </c>
      <c r="B18">
        <v>16.47</v>
      </c>
      <c r="C18">
        <v>15.63</v>
      </c>
    </row>
    <row r="19" spans="1:3" x14ac:dyDescent="0.25">
      <c r="A19" t="s">
        <v>160</v>
      </c>
      <c r="B19">
        <v>16.87</v>
      </c>
      <c r="C19">
        <v>15.82</v>
      </c>
    </row>
    <row r="20" spans="1:3" x14ac:dyDescent="0.25">
      <c r="A20" t="s">
        <v>161</v>
      </c>
      <c r="B20">
        <v>16.96</v>
      </c>
      <c r="C20">
        <v>15.54</v>
      </c>
    </row>
    <row r="21" spans="1:3" x14ac:dyDescent="0.25">
      <c r="A21" t="s">
        <v>162</v>
      </c>
      <c r="B21">
        <v>16.46</v>
      </c>
      <c r="C21">
        <v>15.41</v>
      </c>
    </row>
    <row r="22" spans="1:3" x14ac:dyDescent="0.25">
      <c r="A22" t="s">
        <v>163</v>
      </c>
      <c r="B22">
        <v>16.14</v>
      </c>
      <c r="C22">
        <v>15.29</v>
      </c>
    </row>
    <row r="23" spans="1:3" x14ac:dyDescent="0.25">
      <c r="A23" t="s">
        <v>164</v>
      </c>
      <c r="B23">
        <v>16.100000000000001</v>
      </c>
      <c r="C23">
        <v>15.39</v>
      </c>
    </row>
    <row r="24" spans="1:3" x14ac:dyDescent="0.25">
      <c r="A24" t="s">
        <v>165</v>
      </c>
      <c r="B24">
        <v>15.52</v>
      </c>
      <c r="C24">
        <v>15.54</v>
      </c>
    </row>
    <row r="25" spans="1:3" x14ac:dyDescent="0.25">
      <c r="A25" t="s">
        <v>166</v>
      </c>
      <c r="B25">
        <v>15.95</v>
      </c>
      <c r="C25">
        <v>16.22</v>
      </c>
    </row>
    <row r="26" spans="1:3" x14ac:dyDescent="0.25">
      <c r="A26" t="s">
        <v>167</v>
      </c>
      <c r="B26">
        <v>15.87</v>
      </c>
      <c r="C26">
        <v>15.91</v>
      </c>
    </row>
    <row r="27" spans="1:3" x14ac:dyDescent="0.25">
      <c r="A27" t="s">
        <v>168</v>
      </c>
      <c r="B27">
        <v>15.47</v>
      </c>
      <c r="C27">
        <v>14.83</v>
      </c>
    </row>
    <row r="28" spans="1:3" x14ac:dyDescent="0.25">
      <c r="A28" t="s">
        <v>169</v>
      </c>
      <c r="B28">
        <v>16.61</v>
      </c>
      <c r="C28">
        <v>15.83</v>
      </c>
    </row>
    <row r="29" spans="1:3" x14ac:dyDescent="0.25">
      <c r="A29" t="s">
        <v>170</v>
      </c>
      <c r="B29">
        <v>16.55</v>
      </c>
      <c r="C29">
        <v>15.57</v>
      </c>
    </row>
    <row r="30" spans="1:3" x14ac:dyDescent="0.25">
      <c r="A30" t="s">
        <v>171</v>
      </c>
      <c r="B30">
        <v>16.7</v>
      </c>
      <c r="C30">
        <v>15.17</v>
      </c>
    </row>
    <row r="31" spans="1:3" x14ac:dyDescent="0.25">
      <c r="A31" t="s">
        <v>172</v>
      </c>
      <c r="B31">
        <v>16.68</v>
      </c>
      <c r="C31">
        <v>14.96</v>
      </c>
    </row>
    <row r="32" spans="1:3" x14ac:dyDescent="0.25">
      <c r="A32" t="s">
        <v>173</v>
      </c>
      <c r="B32">
        <v>17.46</v>
      </c>
      <c r="C32">
        <v>15.59</v>
      </c>
    </row>
    <row r="33" spans="1:3" x14ac:dyDescent="0.25">
      <c r="A33" t="s">
        <v>174</v>
      </c>
      <c r="B33">
        <v>17</v>
      </c>
      <c r="C33">
        <v>15.47</v>
      </c>
    </row>
    <row r="34" spans="1:3" x14ac:dyDescent="0.25">
      <c r="A34" t="s">
        <v>175</v>
      </c>
      <c r="B34">
        <v>17.09</v>
      </c>
      <c r="C34">
        <v>15.44</v>
      </c>
    </row>
    <row r="35" spans="1:3" x14ac:dyDescent="0.25">
      <c r="A35" t="s">
        <v>176</v>
      </c>
      <c r="B35">
        <v>17.239999999999998</v>
      </c>
      <c r="C35">
        <v>15.59</v>
      </c>
    </row>
    <row r="36" spans="1:3" x14ac:dyDescent="0.25">
      <c r="A36" t="s">
        <v>177</v>
      </c>
      <c r="B36">
        <v>17.11</v>
      </c>
      <c r="C36">
        <v>15.48</v>
      </c>
    </row>
    <row r="37" spans="1:3" x14ac:dyDescent="0.25">
      <c r="A37" t="s">
        <v>178</v>
      </c>
      <c r="B37">
        <v>17.2</v>
      </c>
      <c r="C37">
        <v>15.71</v>
      </c>
    </row>
    <row r="38" spans="1:3" x14ac:dyDescent="0.25">
      <c r="A38" t="s">
        <v>179</v>
      </c>
      <c r="B38">
        <v>17.59</v>
      </c>
      <c r="C38">
        <v>15.65</v>
      </c>
    </row>
    <row r="39" spans="1:3" x14ac:dyDescent="0.25">
      <c r="A39" t="s">
        <v>180</v>
      </c>
      <c r="B39">
        <v>17.489999999999998</v>
      </c>
      <c r="C39">
        <v>15.93</v>
      </c>
    </row>
    <row r="40" spans="1:3" x14ac:dyDescent="0.25">
      <c r="A40" t="s">
        <v>181</v>
      </c>
      <c r="B40">
        <v>17.440000000000001</v>
      </c>
      <c r="C40">
        <v>15.88</v>
      </c>
    </row>
    <row r="41" spans="1:3" x14ac:dyDescent="0.25">
      <c r="A41" t="s">
        <v>182</v>
      </c>
      <c r="B41">
        <v>16.989999999999998</v>
      </c>
      <c r="C41">
        <v>15.75</v>
      </c>
    </row>
    <row r="42" spans="1:3" x14ac:dyDescent="0.25">
      <c r="A42" t="s">
        <v>183</v>
      </c>
      <c r="B42">
        <v>17.03</v>
      </c>
      <c r="C42">
        <v>15.57</v>
      </c>
    </row>
    <row r="43" spans="1:3" x14ac:dyDescent="0.25">
      <c r="A43" t="s">
        <v>184</v>
      </c>
      <c r="B43">
        <v>16.73</v>
      </c>
      <c r="C43">
        <v>15.61</v>
      </c>
    </row>
    <row r="44" spans="1:3" x14ac:dyDescent="0.25">
      <c r="A44" t="s">
        <v>185</v>
      </c>
      <c r="B44">
        <v>16.73</v>
      </c>
      <c r="C44">
        <v>15.53</v>
      </c>
    </row>
    <row r="45" spans="1:3" x14ac:dyDescent="0.25">
      <c r="A45" t="s">
        <v>186</v>
      </c>
      <c r="B45">
        <v>16.64</v>
      </c>
      <c r="C45">
        <v>15.43</v>
      </c>
    </row>
    <row r="46" spans="1:3" x14ac:dyDescent="0.25">
      <c r="A46" t="s">
        <v>187</v>
      </c>
      <c r="B46">
        <v>16.89</v>
      </c>
      <c r="C46">
        <v>15.34</v>
      </c>
    </row>
    <row r="47" spans="1:3" x14ac:dyDescent="0.25">
      <c r="A47" t="s">
        <v>188</v>
      </c>
      <c r="B47">
        <v>16.39</v>
      </c>
      <c r="C47">
        <v>15.42</v>
      </c>
    </row>
    <row r="48" spans="1:3" x14ac:dyDescent="0.25">
      <c r="A48" t="s">
        <v>189</v>
      </c>
      <c r="B48">
        <v>16.72</v>
      </c>
      <c r="C48">
        <v>15.3</v>
      </c>
    </row>
    <row r="49" spans="1:3" x14ac:dyDescent="0.25">
      <c r="A49" t="s">
        <v>190</v>
      </c>
      <c r="B49">
        <v>15.89</v>
      </c>
      <c r="C49">
        <v>15.4</v>
      </c>
    </row>
    <row r="50" spans="1:3" x14ac:dyDescent="0.25">
      <c r="A50" t="s">
        <v>191</v>
      </c>
      <c r="B50">
        <v>16.22</v>
      </c>
      <c r="C50">
        <v>15.19</v>
      </c>
    </row>
    <row r="51" spans="1:3" x14ac:dyDescent="0.25">
      <c r="A51" t="s">
        <v>192</v>
      </c>
      <c r="B51">
        <v>16.16</v>
      </c>
      <c r="C51">
        <v>15.09</v>
      </c>
    </row>
    <row r="52" spans="1:3" x14ac:dyDescent="0.25">
      <c r="A52" t="s">
        <v>193</v>
      </c>
      <c r="B52">
        <v>16.760000000000002</v>
      </c>
      <c r="C52">
        <v>15.25</v>
      </c>
    </row>
    <row r="53" spans="1:3" x14ac:dyDescent="0.25">
      <c r="A53" t="s">
        <v>194</v>
      </c>
      <c r="B53">
        <v>16.47</v>
      </c>
      <c r="C53">
        <v>15.13</v>
      </c>
    </row>
    <row r="54" spans="1:3" x14ac:dyDescent="0.25">
      <c r="A54" t="s">
        <v>195</v>
      </c>
      <c r="B54">
        <v>16.57</v>
      </c>
      <c r="C54">
        <v>15.07</v>
      </c>
    </row>
    <row r="55" spans="1:3" x14ac:dyDescent="0.25">
      <c r="A55" t="s">
        <v>196</v>
      </c>
      <c r="B55">
        <v>17.059999999999999</v>
      </c>
      <c r="C55">
        <v>15.58</v>
      </c>
    </row>
    <row r="56" spans="1:3" x14ac:dyDescent="0.25">
      <c r="A56" t="s">
        <v>197</v>
      </c>
      <c r="B56">
        <v>17.350000000000001</v>
      </c>
      <c r="C56">
        <v>15.6</v>
      </c>
    </row>
    <row r="57" spans="1:3" x14ac:dyDescent="0.25">
      <c r="A57" t="s">
        <v>198</v>
      </c>
      <c r="B57">
        <v>17.29</v>
      </c>
      <c r="C57">
        <v>15.43</v>
      </c>
    </row>
    <row r="58" spans="1:3" x14ac:dyDescent="0.25">
      <c r="A58" t="s">
        <v>199</v>
      </c>
      <c r="B58">
        <v>17.7</v>
      </c>
      <c r="C58">
        <v>15.83</v>
      </c>
    </row>
    <row r="59" spans="1:3" x14ac:dyDescent="0.25">
      <c r="A59" t="s">
        <v>200</v>
      </c>
      <c r="B59">
        <v>18.190000000000001</v>
      </c>
      <c r="C59">
        <v>16.3</v>
      </c>
    </row>
    <row r="60" spans="1:3" x14ac:dyDescent="0.25">
      <c r="A60" t="s">
        <v>201</v>
      </c>
      <c r="B60">
        <v>18.059999999999999</v>
      </c>
      <c r="C60">
        <v>16.260000000000002</v>
      </c>
    </row>
    <row r="61" spans="1:3" x14ac:dyDescent="0.25">
      <c r="A61" t="s">
        <v>202</v>
      </c>
      <c r="B61">
        <v>17.45</v>
      </c>
      <c r="C61">
        <v>16.37</v>
      </c>
    </row>
    <row r="62" spans="1:3" x14ac:dyDescent="0.25">
      <c r="A62" t="s">
        <v>203</v>
      </c>
      <c r="B62">
        <v>17.809999999999999</v>
      </c>
      <c r="C62">
        <v>16.52</v>
      </c>
    </row>
    <row r="63" spans="1:3" x14ac:dyDescent="0.25">
      <c r="A63" t="s">
        <v>204</v>
      </c>
      <c r="B63">
        <v>18.47</v>
      </c>
      <c r="C63">
        <v>17.22</v>
      </c>
    </row>
    <row r="64" spans="1:3" x14ac:dyDescent="0.25">
      <c r="A64" t="s">
        <v>205</v>
      </c>
      <c r="B64">
        <v>18.309999999999999</v>
      </c>
      <c r="C64">
        <v>18.329999999999998</v>
      </c>
    </row>
    <row r="65" spans="1:3" x14ac:dyDescent="0.25">
      <c r="A65" t="s">
        <v>206</v>
      </c>
      <c r="B65">
        <v>18.28</v>
      </c>
      <c r="C65">
        <v>18.11</v>
      </c>
    </row>
    <row r="66" spans="1:3" x14ac:dyDescent="0.25">
      <c r="A66" t="s">
        <v>207</v>
      </c>
      <c r="B66">
        <v>19.41</v>
      </c>
      <c r="C66">
        <v>18.23</v>
      </c>
    </row>
    <row r="67" spans="1:3" x14ac:dyDescent="0.25">
      <c r="A67" t="s">
        <v>208</v>
      </c>
      <c r="B67">
        <v>19.12</v>
      </c>
      <c r="C67">
        <v>17.82</v>
      </c>
    </row>
    <row r="68" spans="1:3" x14ac:dyDescent="0.25">
      <c r="A68" t="s">
        <v>209</v>
      </c>
      <c r="B68">
        <v>19.39</v>
      </c>
      <c r="C68">
        <v>17.95</v>
      </c>
    </row>
    <row r="69" spans="1:3" x14ac:dyDescent="0.25">
      <c r="A69" t="s">
        <v>210</v>
      </c>
      <c r="B69">
        <v>20.420000000000002</v>
      </c>
      <c r="C69">
        <v>18.23</v>
      </c>
    </row>
    <row r="70" spans="1:3" x14ac:dyDescent="0.25">
      <c r="A70" t="s">
        <v>211</v>
      </c>
      <c r="B70">
        <v>20.28</v>
      </c>
      <c r="C70">
        <v>18.09</v>
      </c>
    </row>
    <row r="71" spans="1:3" x14ac:dyDescent="0.25">
      <c r="A71" t="s">
        <v>212</v>
      </c>
      <c r="B71">
        <v>19.45</v>
      </c>
      <c r="C71">
        <v>18.07</v>
      </c>
    </row>
    <row r="72" spans="1:3" x14ac:dyDescent="0.25">
      <c r="A72" t="s">
        <v>213</v>
      </c>
      <c r="B72">
        <v>20.190000000000001</v>
      </c>
      <c r="C72">
        <v>19.13</v>
      </c>
    </row>
    <row r="73" spans="1:3" x14ac:dyDescent="0.25">
      <c r="A73" t="s">
        <v>214</v>
      </c>
      <c r="B73">
        <v>19.57</v>
      </c>
      <c r="C73">
        <v>19.07</v>
      </c>
    </row>
    <row r="74" spans="1:3" x14ac:dyDescent="0.25">
      <c r="A74" t="s">
        <v>215</v>
      </c>
      <c r="B74">
        <v>19.52</v>
      </c>
      <c r="C74">
        <v>19</v>
      </c>
    </row>
    <row r="75" spans="1:3" x14ac:dyDescent="0.25">
      <c r="A75" t="s">
        <v>216</v>
      </c>
      <c r="B75">
        <v>18.649999999999999</v>
      </c>
      <c r="C75">
        <v>18.72</v>
      </c>
    </row>
    <row r="76" spans="1:3" x14ac:dyDescent="0.25">
      <c r="A76" t="s">
        <v>217</v>
      </c>
      <c r="B76">
        <v>17.420000000000002</v>
      </c>
      <c r="C76">
        <v>16.75</v>
      </c>
    </row>
    <row r="77" spans="1:3" x14ac:dyDescent="0.25">
      <c r="A77" t="s">
        <v>218</v>
      </c>
      <c r="B77">
        <v>17.8</v>
      </c>
      <c r="C77">
        <v>16.84</v>
      </c>
    </row>
    <row r="78" spans="1:3" x14ac:dyDescent="0.25">
      <c r="A78" t="s">
        <v>219</v>
      </c>
      <c r="B78">
        <v>17.510000000000002</v>
      </c>
      <c r="C78">
        <v>16.23</v>
      </c>
    </row>
    <row r="79" spans="1:3" x14ac:dyDescent="0.25">
      <c r="A79" t="s">
        <v>220</v>
      </c>
      <c r="B79">
        <v>17.96</v>
      </c>
      <c r="C79">
        <v>16.010000000000002</v>
      </c>
    </row>
    <row r="80" spans="1:3" x14ac:dyDescent="0.25">
      <c r="A80" t="s">
        <v>221</v>
      </c>
      <c r="B80">
        <v>18.920000000000002</v>
      </c>
      <c r="C80">
        <v>16.03</v>
      </c>
    </row>
    <row r="81" spans="1:3" x14ac:dyDescent="0.25">
      <c r="A81" t="s">
        <v>222</v>
      </c>
      <c r="B81">
        <v>18.100000000000001</v>
      </c>
      <c r="C81">
        <v>15.92</v>
      </c>
    </row>
    <row r="82" spans="1:3" x14ac:dyDescent="0.25">
      <c r="A82" t="s">
        <v>223</v>
      </c>
      <c r="B82">
        <v>16.739999999999998</v>
      </c>
      <c r="C82">
        <v>15.46</v>
      </c>
    </row>
    <row r="83" spans="1:3" x14ac:dyDescent="0.25">
      <c r="A83" t="s">
        <v>224</v>
      </c>
      <c r="B83">
        <v>16.61</v>
      </c>
      <c r="C83">
        <v>15.17</v>
      </c>
    </row>
    <row r="84" spans="1:3" x14ac:dyDescent="0.25">
      <c r="A84" t="s">
        <v>225</v>
      </c>
      <c r="B84">
        <v>16.850000000000001</v>
      </c>
      <c r="C84">
        <v>15.35</v>
      </c>
    </row>
    <row r="85" spans="1:3" x14ac:dyDescent="0.25">
      <c r="A85" t="s">
        <v>226</v>
      </c>
      <c r="B85">
        <v>16.010000000000002</v>
      </c>
      <c r="C85">
        <v>14.71</v>
      </c>
    </row>
    <row r="86" spans="1:3" x14ac:dyDescent="0.25">
      <c r="A86" t="s">
        <v>227</v>
      </c>
      <c r="B86">
        <v>15.26</v>
      </c>
      <c r="C86">
        <v>14.67</v>
      </c>
    </row>
    <row r="87" spans="1:3" x14ac:dyDescent="0.25">
      <c r="A87" t="s">
        <v>228</v>
      </c>
      <c r="B87">
        <v>15.05</v>
      </c>
      <c r="C87">
        <v>14.48</v>
      </c>
    </row>
    <row r="88" spans="1:3" x14ac:dyDescent="0.25">
      <c r="A88" t="s">
        <v>229</v>
      </c>
      <c r="B88">
        <v>15.57</v>
      </c>
      <c r="C88">
        <v>14.69</v>
      </c>
    </row>
    <row r="89" spans="1:3" x14ac:dyDescent="0.25">
      <c r="A89" t="s">
        <v>230</v>
      </c>
      <c r="B89">
        <v>15.61</v>
      </c>
      <c r="C89">
        <v>14.45</v>
      </c>
    </row>
    <row r="90" spans="1:3" x14ac:dyDescent="0.25">
      <c r="A90" t="s">
        <v>231</v>
      </c>
      <c r="B90">
        <v>15.94</v>
      </c>
      <c r="C90">
        <v>14.56</v>
      </c>
    </row>
    <row r="91" spans="1:3" x14ac:dyDescent="0.25">
      <c r="A91" t="s">
        <v>232</v>
      </c>
      <c r="B91">
        <v>16.760000000000002</v>
      </c>
      <c r="C91">
        <v>14.77</v>
      </c>
    </row>
    <row r="92" spans="1:3" x14ac:dyDescent="0.25">
      <c r="A92" t="s">
        <v>233</v>
      </c>
      <c r="B92">
        <v>16.260000000000002</v>
      </c>
      <c r="C92">
        <v>14.56</v>
      </c>
    </row>
    <row r="93" spans="1:3" x14ac:dyDescent="0.25">
      <c r="A93" t="s">
        <v>234</v>
      </c>
      <c r="B93">
        <v>15.95</v>
      </c>
      <c r="C93">
        <v>14.19</v>
      </c>
    </row>
    <row r="94" spans="1:3" x14ac:dyDescent="0.25">
      <c r="A94" t="s">
        <v>235</v>
      </c>
      <c r="B94">
        <v>15.94</v>
      </c>
      <c r="C94">
        <v>14.27</v>
      </c>
    </row>
    <row r="95" spans="1:3" x14ac:dyDescent="0.25">
      <c r="A95" t="s">
        <v>236</v>
      </c>
      <c r="B95">
        <v>16.23</v>
      </c>
      <c r="C95">
        <v>14.18</v>
      </c>
    </row>
    <row r="96" spans="1:3" x14ac:dyDescent="0.25">
      <c r="A96" t="s">
        <v>237</v>
      </c>
      <c r="B96">
        <v>16.47</v>
      </c>
      <c r="C96">
        <v>14.48</v>
      </c>
    </row>
    <row r="97" spans="1:3" x14ac:dyDescent="0.25">
      <c r="A97" t="s">
        <v>238</v>
      </c>
      <c r="B97">
        <v>16.27</v>
      </c>
      <c r="C97">
        <v>14.65</v>
      </c>
    </row>
    <row r="98" spans="1:3" x14ac:dyDescent="0.25">
      <c r="A98" t="s">
        <v>239</v>
      </c>
      <c r="B98">
        <v>15.94</v>
      </c>
      <c r="C98">
        <v>14.26</v>
      </c>
    </row>
    <row r="99" spans="1:3" x14ac:dyDescent="0.25">
      <c r="A99" t="s">
        <v>240</v>
      </c>
      <c r="B99">
        <v>15.81</v>
      </c>
      <c r="C99">
        <v>14.42</v>
      </c>
    </row>
    <row r="100" spans="1:3" x14ac:dyDescent="0.25">
      <c r="A100" t="s">
        <v>241</v>
      </c>
      <c r="B100">
        <v>15.61</v>
      </c>
      <c r="C100">
        <v>14.41</v>
      </c>
    </row>
    <row r="101" spans="1:3" x14ac:dyDescent="0.25">
      <c r="A101" t="s">
        <v>242</v>
      </c>
      <c r="B101">
        <v>16.46</v>
      </c>
      <c r="C101">
        <v>14.84</v>
      </c>
    </row>
    <row r="102" spans="1:3" x14ac:dyDescent="0.25">
      <c r="A102" t="s">
        <v>243</v>
      </c>
      <c r="B102">
        <v>16.71</v>
      </c>
      <c r="C102">
        <v>16.329999999999998</v>
      </c>
    </row>
    <row r="103" spans="1:3" x14ac:dyDescent="0.25">
      <c r="A103" t="s">
        <v>244</v>
      </c>
      <c r="B103">
        <v>16.39</v>
      </c>
      <c r="C103">
        <v>14.16</v>
      </c>
    </row>
    <row r="104" spans="1:3" x14ac:dyDescent="0.25">
      <c r="A104" t="s">
        <v>245</v>
      </c>
      <c r="B104">
        <v>15.43</v>
      </c>
      <c r="C104">
        <v>13.98</v>
      </c>
    </row>
    <row r="105" spans="1:3" x14ac:dyDescent="0.25">
      <c r="A105" t="s">
        <v>246</v>
      </c>
      <c r="B105">
        <v>15.7</v>
      </c>
      <c r="C105">
        <v>14.13</v>
      </c>
    </row>
    <row r="106" spans="1:3" x14ac:dyDescent="0.25">
      <c r="A106" t="s">
        <v>247</v>
      </c>
      <c r="B106">
        <v>16.260000000000002</v>
      </c>
      <c r="C106">
        <v>14.36</v>
      </c>
    </row>
    <row r="107" spans="1:3" x14ac:dyDescent="0.25">
      <c r="A107" t="s">
        <v>248</v>
      </c>
      <c r="B107">
        <v>16.54</v>
      </c>
      <c r="C107">
        <v>14.58</v>
      </c>
    </row>
    <row r="108" spans="1:3" x14ac:dyDescent="0.25">
      <c r="A108" t="s">
        <v>249</v>
      </c>
      <c r="B108">
        <v>16.260000000000002</v>
      </c>
      <c r="C108">
        <v>14.22</v>
      </c>
    </row>
    <row r="109" spans="1:3" x14ac:dyDescent="0.25">
      <c r="A109" t="s">
        <v>250</v>
      </c>
      <c r="B109">
        <v>15.9</v>
      </c>
      <c r="C109">
        <v>14.26</v>
      </c>
    </row>
    <row r="110" spans="1:3" x14ac:dyDescent="0.25">
      <c r="A110" t="s">
        <v>251</v>
      </c>
      <c r="B110">
        <v>16.100000000000001</v>
      </c>
      <c r="C110">
        <v>14.37</v>
      </c>
    </row>
    <row r="111" spans="1:3" x14ac:dyDescent="0.25">
      <c r="A111" t="s">
        <v>252</v>
      </c>
      <c r="B111">
        <v>15.68</v>
      </c>
      <c r="C111">
        <v>14.14</v>
      </c>
    </row>
    <row r="112" spans="1:3" x14ac:dyDescent="0.25">
      <c r="A112" t="s">
        <v>253</v>
      </c>
      <c r="B112">
        <v>15.72</v>
      </c>
      <c r="C112">
        <v>14.36</v>
      </c>
    </row>
    <row r="113" spans="1:3" x14ac:dyDescent="0.25">
      <c r="A113" t="s">
        <v>254</v>
      </c>
      <c r="B113">
        <v>16.329999999999998</v>
      </c>
      <c r="C113">
        <v>14.14</v>
      </c>
    </row>
    <row r="114" spans="1:3" x14ac:dyDescent="0.25">
      <c r="A114" t="s">
        <v>255</v>
      </c>
      <c r="B114">
        <v>16.82</v>
      </c>
      <c r="C114">
        <v>14.17</v>
      </c>
    </row>
    <row r="115" spans="1:3" x14ac:dyDescent="0.25">
      <c r="A115" t="s">
        <v>256</v>
      </c>
      <c r="B115">
        <v>16.760000000000002</v>
      </c>
      <c r="C115">
        <v>14.21</v>
      </c>
    </row>
    <row r="116" spans="1:3" x14ac:dyDescent="0.25">
      <c r="A116" t="s">
        <v>257</v>
      </c>
      <c r="B116">
        <v>17.61</v>
      </c>
      <c r="C116">
        <v>14.08</v>
      </c>
    </row>
    <row r="117" spans="1:3" x14ac:dyDescent="0.25">
      <c r="A117" t="s">
        <v>258</v>
      </c>
      <c r="B117">
        <v>17.420000000000002</v>
      </c>
      <c r="C117">
        <v>14.66</v>
      </c>
    </row>
    <row r="118" spans="1:3" x14ac:dyDescent="0.25">
      <c r="A118" t="s">
        <v>259</v>
      </c>
      <c r="B118">
        <v>17.87</v>
      </c>
      <c r="C118">
        <v>14.9</v>
      </c>
    </row>
    <row r="119" spans="1:3" x14ac:dyDescent="0.25">
      <c r="A119" t="s">
        <v>260</v>
      </c>
      <c r="B119">
        <v>17.829999999999998</v>
      </c>
      <c r="C119">
        <v>15.36</v>
      </c>
    </row>
    <row r="120" spans="1:3" x14ac:dyDescent="0.25">
      <c r="A120" t="s">
        <v>261</v>
      </c>
      <c r="B120">
        <v>16.829999999999998</v>
      </c>
      <c r="C120">
        <v>14.67</v>
      </c>
    </row>
    <row r="121" spans="1:3" x14ac:dyDescent="0.25">
      <c r="A121" t="s">
        <v>262</v>
      </c>
      <c r="B121">
        <v>17.55</v>
      </c>
      <c r="C121">
        <v>15.77</v>
      </c>
    </row>
    <row r="122" spans="1:3" x14ac:dyDescent="0.25">
      <c r="A122" t="s">
        <v>263</v>
      </c>
      <c r="B122">
        <v>16.96</v>
      </c>
      <c r="C122">
        <v>15.39</v>
      </c>
    </row>
    <row r="123" spans="1:3" x14ac:dyDescent="0.25">
      <c r="A123" t="s">
        <v>264</v>
      </c>
      <c r="B123">
        <v>16.690000000000001</v>
      </c>
      <c r="C123">
        <v>14.94</v>
      </c>
    </row>
    <row r="124" spans="1:3" x14ac:dyDescent="0.25">
      <c r="A124" t="s">
        <v>265</v>
      </c>
      <c r="B124">
        <v>16.95</v>
      </c>
      <c r="C124">
        <v>15.48</v>
      </c>
    </row>
    <row r="125" spans="1:3" x14ac:dyDescent="0.25">
      <c r="A125" t="s">
        <v>266</v>
      </c>
      <c r="B125">
        <v>17.21</v>
      </c>
      <c r="C125">
        <v>15.27</v>
      </c>
    </row>
    <row r="126" spans="1:3" x14ac:dyDescent="0.25">
      <c r="A126" t="s">
        <v>267</v>
      </c>
      <c r="B126">
        <v>17.45</v>
      </c>
      <c r="C126">
        <v>16.04</v>
      </c>
    </row>
    <row r="127" spans="1:3" x14ac:dyDescent="0.25">
      <c r="A127" t="s">
        <v>268</v>
      </c>
      <c r="B127">
        <v>18.48</v>
      </c>
      <c r="C127">
        <v>16.59</v>
      </c>
    </row>
    <row r="128" spans="1:3" x14ac:dyDescent="0.25">
      <c r="A128" t="s">
        <v>269</v>
      </c>
      <c r="B128">
        <v>18.239999999999998</v>
      </c>
      <c r="C128">
        <v>16.34</v>
      </c>
    </row>
    <row r="129" spans="1:3" x14ac:dyDescent="0.25">
      <c r="A129" t="s">
        <v>270</v>
      </c>
      <c r="B129">
        <v>18.38</v>
      </c>
      <c r="C129">
        <v>16.690000000000001</v>
      </c>
    </row>
    <row r="130" spans="1:3" x14ac:dyDescent="0.25">
      <c r="A130" t="s">
        <v>271</v>
      </c>
      <c r="B130">
        <v>19.12</v>
      </c>
      <c r="C130">
        <v>17.22</v>
      </c>
    </row>
    <row r="131" spans="1:3" x14ac:dyDescent="0.25">
      <c r="A131" t="s">
        <v>272</v>
      </c>
      <c r="B131">
        <v>19.11</v>
      </c>
      <c r="C131">
        <v>17.07</v>
      </c>
    </row>
    <row r="132" spans="1:3" x14ac:dyDescent="0.25">
      <c r="A132" t="s">
        <v>273</v>
      </c>
      <c r="B132">
        <v>19.649999999999999</v>
      </c>
      <c r="C132">
        <v>16.88</v>
      </c>
    </row>
    <row r="133" spans="1:3" x14ac:dyDescent="0.25">
      <c r="A133" t="s">
        <v>274</v>
      </c>
      <c r="B133">
        <v>19.27</v>
      </c>
      <c r="C133">
        <v>17.190000000000001</v>
      </c>
    </row>
    <row r="134" spans="1:3" x14ac:dyDescent="0.25">
      <c r="A134" t="s">
        <v>275</v>
      </c>
      <c r="B134">
        <v>18.190000000000001</v>
      </c>
      <c r="C134">
        <v>16.489999999999998</v>
      </c>
    </row>
    <row r="135" spans="1:3" x14ac:dyDescent="0.25">
      <c r="A135" t="s">
        <v>276</v>
      </c>
      <c r="B135">
        <v>18.39</v>
      </c>
      <c r="C135">
        <v>16.71</v>
      </c>
    </row>
    <row r="136" spans="1:3" x14ac:dyDescent="0.25">
      <c r="A136" t="s">
        <v>277</v>
      </c>
      <c r="B136">
        <v>19.16</v>
      </c>
      <c r="C136">
        <v>17.22</v>
      </c>
    </row>
    <row r="137" spans="1:3" x14ac:dyDescent="0.25">
      <c r="A137" t="s">
        <v>278</v>
      </c>
      <c r="B137">
        <v>19</v>
      </c>
      <c r="C137">
        <v>17.07</v>
      </c>
    </row>
    <row r="138" spans="1:3" x14ac:dyDescent="0.25">
      <c r="A138" t="s">
        <v>279</v>
      </c>
      <c r="B138">
        <v>18.98</v>
      </c>
      <c r="C138">
        <v>17.46</v>
      </c>
    </row>
    <row r="139" spans="1:3" x14ac:dyDescent="0.25">
      <c r="A139" t="s">
        <v>280</v>
      </c>
      <c r="B139">
        <v>19.75</v>
      </c>
      <c r="C139">
        <v>17.54</v>
      </c>
    </row>
    <row r="140" spans="1:3" x14ac:dyDescent="0.25">
      <c r="A140" t="s">
        <v>281</v>
      </c>
      <c r="B140">
        <v>20.02</v>
      </c>
      <c r="C140">
        <v>16.95</v>
      </c>
    </row>
    <row r="141" spans="1:3" x14ac:dyDescent="0.25">
      <c r="A141" t="s">
        <v>282</v>
      </c>
      <c r="B141">
        <v>20.07</v>
      </c>
      <c r="C141">
        <v>17.41</v>
      </c>
    </row>
    <row r="142" spans="1:3" x14ac:dyDescent="0.25">
      <c r="A142" t="s">
        <v>283</v>
      </c>
      <c r="B142">
        <v>20.9</v>
      </c>
      <c r="C142">
        <v>17.93</v>
      </c>
    </row>
    <row r="143" spans="1:3" x14ac:dyDescent="0.25">
      <c r="A143" t="s">
        <v>284</v>
      </c>
      <c r="B143">
        <v>20.81</v>
      </c>
      <c r="C143">
        <v>17.670000000000002</v>
      </c>
    </row>
    <row r="144" spans="1:3" x14ac:dyDescent="0.25">
      <c r="A144" t="s">
        <v>285</v>
      </c>
      <c r="B144">
        <v>18.989999999999998</v>
      </c>
      <c r="C144">
        <v>17.57</v>
      </c>
    </row>
    <row r="145" spans="1:3" x14ac:dyDescent="0.25">
      <c r="A145" t="s">
        <v>286</v>
      </c>
      <c r="B145">
        <v>18.440000000000001</v>
      </c>
      <c r="C145">
        <v>16.829999999999998</v>
      </c>
    </row>
    <row r="146" spans="1:3" x14ac:dyDescent="0.25">
      <c r="A146" t="s">
        <v>287</v>
      </c>
      <c r="B146">
        <v>18.07</v>
      </c>
      <c r="C146">
        <v>16.68</v>
      </c>
    </row>
    <row r="147" spans="1:3" x14ac:dyDescent="0.25">
      <c r="A147" t="s">
        <v>288</v>
      </c>
      <c r="B147">
        <v>18.21</v>
      </c>
      <c r="C147">
        <v>16.78</v>
      </c>
    </row>
    <row r="148" spans="1:3" x14ac:dyDescent="0.25">
      <c r="A148" t="s">
        <v>289</v>
      </c>
      <c r="B148">
        <v>18.38</v>
      </c>
      <c r="C148">
        <v>16.52</v>
      </c>
    </row>
    <row r="149" spans="1:3" x14ac:dyDescent="0.25">
      <c r="A149" t="s">
        <v>290</v>
      </c>
      <c r="B149">
        <v>18.489999999999998</v>
      </c>
      <c r="C149">
        <v>16.93</v>
      </c>
    </row>
    <row r="150" spans="1:3" x14ac:dyDescent="0.25">
      <c r="A150" t="s">
        <v>291</v>
      </c>
      <c r="B150">
        <v>18.989999999999998</v>
      </c>
      <c r="C150">
        <v>16.87</v>
      </c>
    </row>
    <row r="151" spans="1:3" x14ac:dyDescent="0.25">
      <c r="A151" t="s">
        <v>292</v>
      </c>
      <c r="B151">
        <v>19.62</v>
      </c>
      <c r="C151">
        <v>17.23</v>
      </c>
    </row>
    <row r="152" spans="1:3" x14ac:dyDescent="0.25">
      <c r="A152" t="s">
        <v>293</v>
      </c>
      <c r="B152">
        <v>20.34</v>
      </c>
      <c r="C152">
        <v>16.66</v>
      </c>
    </row>
    <row r="153" spans="1:3" x14ac:dyDescent="0.25">
      <c r="A153" t="s">
        <v>294</v>
      </c>
      <c r="B153">
        <v>20.29</v>
      </c>
      <c r="C153">
        <v>17.09</v>
      </c>
    </row>
    <row r="154" spans="1:3" x14ac:dyDescent="0.25">
      <c r="A154" t="s">
        <v>295</v>
      </c>
      <c r="B154">
        <v>20.56</v>
      </c>
      <c r="C154">
        <v>16.93</v>
      </c>
    </row>
    <row r="155" spans="1:3" x14ac:dyDescent="0.25">
      <c r="A155" t="s">
        <v>296</v>
      </c>
      <c r="B155">
        <v>20.09</v>
      </c>
      <c r="C155">
        <v>17.52</v>
      </c>
    </row>
    <row r="156" spans="1:3" x14ac:dyDescent="0.25">
      <c r="A156" t="s">
        <v>297</v>
      </c>
      <c r="B156">
        <v>19.600000000000001</v>
      </c>
      <c r="C156">
        <v>17.489999999999998</v>
      </c>
    </row>
    <row r="157" spans="1:3" x14ac:dyDescent="0.25">
      <c r="A157" t="s">
        <v>298</v>
      </c>
      <c r="B157">
        <v>19.07</v>
      </c>
      <c r="C157">
        <v>17.14</v>
      </c>
    </row>
    <row r="158" spans="1:3" x14ac:dyDescent="0.25">
      <c r="A158" t="s">
        <v>299</v>
      </c>
      <c r="B158">
        <v>20.079999999999998</v>
      </c>
      <c r="C158">
        <v>18.600000000000001</v>
      </c>
    </row>
    <row r="159" spans="1:3" x14ac:dyDescent="0.25">
      <c r="A159" t="s">
        <v>300</v>
      </c>
      <c r="B159">
        <v>19.62</v>
      </c>
      <c r="C159">
        <v>18.7</v>
      </c>
    </row>
    <row r="160" spans="1:3" x14ac:dyDescent="0.25">
      <c r="A160" t="s">
        <v>301</v>
      </c>
      <c r="B160">
        <v>19.989999999999998</v>
      </c>
      <c r="C160">
        <v>18.48</v>
      </c>
    </row>
    <row r="161" spans="1:3" x14ac:dyDescent="0.25">
      <c r="A161" t="s">
        <v>302</v>
      </c>
      <c r="B161">
        <v>20.02</v>
      </c>
      <c r="C161">
        <v>18.98</v>
      </c>
    </row>
    <row r="162" spans="1:3" x14ac:dyDescent="0.25">
      <c r="A162" t="s">
        <v>303</v>
      </c>
      <c r="B162">
        <v>20.399999999999999</v>
      </c>
      <c r="C162">
        <v>19.940000000000001</v>
      </c>
    </row>
    <row r="163" spans="1:3" x14ac:dyDescent="0.25">
      <c r="A163" t="s">
        <v>304</v>
      </c>
      <c r="B163">
        <v>20.3</v>
      </c>
      <c r="C163">
        <v>19.66</v>
      </c>
    </row>
    <row r="164" spans="1:3" x14ac:dyDescent="0.25">
      <c r="A164" t="s">
        <v>305</v>
      </c>
      <c r="B164">
        <v>21.2</v>
      </c>
      <c r="C164">
        <v>21.02</v>
      </c>
    </row>
    <row r="165" spans="1:3" x14ac:dyDescent="0.25">
      <c r="A165" t="s">
        <v>306</v>
      </c>
      <c r="B165">
        <v>21.25</v>
      </c>
      <c r="C165">
        <v>21.7</v>
      </c>
    </row>
    <row r="166" spans="1:3" x14ac:dyDescent="0.25">
      <c r="A166" t="s">
        <v>307</v>
      </c>
      <c r="B166">
        <v>22.31</v>
      </c>
      <c r="C166">
        <v>22.18</v>
      </c>
    </row>
    <row r="167" spans="1:3" x14ac:dyDescent="0.25">
      <c r="A167" t="s">
        <v>308</v>
      </c>
      <c r="B167">
        <v>21.32</v>
      </c>
      <c r="C167">
        <v>20.9</v>
      </c>
    </row>
    <row r="168" spans="1:3" x14ac:dyDescent="0.25">
      <c r="A168" t="s">
        <v>309</v>
      </c>
      <c r="B168">
        <v>20.91</v>
      </c>
      <c r="C168">
        <v>20.39</v>
      </c>
    </row>
    <row r="169" spans="1:3" x14ac:dyDescent="0.25">
      <c r="A169" t="s">
        <v>310</v>
      </c>
      <c r="B169">
        <v>19.98</v>
      </c>
      <c r="C169">
        <v>19.61</v>
      </c>
    </row>
    <row r="170" spans="1:3" x14ac:dyDescent="0.25">
      <c r="A170" t="s">
        <v>311</v>
      </c>
      <c r="B170">
        <v>18.11</v>
      </c>
      <c r="C170">
        <v>18.36</v>
      </c>
    </row>
    <row r="171" spans="1:3" x14ac:dyDescent="0.25">
      <c r="A171" t="s">
        <v>312</v>
      </c>
      <c r="B171">
        <v>16.53</v>
      </c>
      <c r="C171">
        <v>17.010000000000002</v>
      </c>
    </row>
    <row r="172" spans="1:3" x14ac:dyDescent="0.25">
      <c r="A172" t="s">
        <v>313</v>
      </c>
      <c r="B172">
        <v>17.239999999999998</v>
      </c>
      <c r="C172">
        <v>17.63</v>
      </c>
    </row>
    <row r="173" spans="1:3" x14ac:dyDescent="0.25">
      <c r="A173" t="s">
        <v>314</v>
      </c>
      <c r="B173">
        <v>17.41</v>
      </c>
      <c r="C173">
        <v>16.63</v>
      </c>
    </row>
    <row r="174" spans="1:3" x14ac:dyDescent="0.25">
      <c r="A174" t="s">
        <v>315</v>
      </c>
      <c r="B174">
        <v>17.25</v>
      </c>
      <c r="C174">
        <v>15.92</v>
      </c>
    </row>
    <row r="175" spans="1:3" x14ac:dyDescent="0.25">
      <c r="A175" t="s">
        <v>316</v>
      </c>
      <c r="B175">
        <v>17.98</v>
      </c>
      <c r="C175">
        <v>16.579999999999998</v>
      </c>
    </row>
    <row r="176" spans="1:3" x14ac:dyDescent="0.25">
      <c r="A176" t="s">
        <v>317</v>
      </c>
      <c r="B176">
        <v>18.510000000000002</v>
      </c>
      <c r="C176">
        <v>16.77</v>
      </c>
    </row>
    <row r="177" spans="1:3" x14ac:dyDescent="0.25">
      <c r="A177" t="s">
        <v>318</v>
      </c>
      <c r="B177">
        <v>19.57</v>
      </c>
      <c r="C177">
        <v>17.010000000000002</v>
      </c>
    </row>
    <row r="178" spans="1:3" x14ac:dyDescent="0.25">
      <c r="A178" t="s">
        <v>319</v>
      </c>
      <c r="B178">
        <v>19.190000000000001</v>
      </c>
      <c r="C178">
        <v>17.07</v>
      </c>
    </row>
    <row r="179" spans="1:3" x14ac:dyDescent="0.25">
      <c r="A179" t="s">
        <v>320</v>
      </c>
      <c r="B179">
        <v>19.66</v>
      </c>
      <c r="C179">
        <v>17.489999999999998</v>
      </c>
    </row>
    <row r="180" spans="1:3" x14ac:dyDescent="0.25">
      <c r="A180" t="s">
        <v>321</v>
      </c>
      <c r="B180">
        <v>19.32</v>
      </c>
      <c r="C180">
        <v>17.13</v>
      </c>
    </row>
    <row r="181" spans="1:3" x14ac:dyDescent="0.25">
      <c r="A181" t="s">
        <v>322</v>
      </c>
      <c r="B181">
        <v>18.670000000000002</v>
      </c>
      <c r="C181">
        <v>16.72</v>
      </c>
    </row>
    <row r="182" spans="1:3" x14ac:dyDescent="0.25">
      <c r="A182" t="s">
        <v>323</v>
      </c>
      <c r="B182">
        <v>19.07</v>
      </c>
      <c r="C182">
        <v>17.39</v>
      </c>
    </row>
    <row r="183" spans="1:3" x14ac:dyDescent="0.25">
      <c r="A183" t="s">
        <v>324</v>
      </c>
      <c r="B183">
        <v>18.98</v>
      </c>
      <c r="C183">
        <v>17.18</v>
      </c>
    </row>
    <row r="184" spans="1:3" x14ac:dyDescent="0.25">
      <c r="A184" t="s">
        <v>325</v>
      </c>
      <c r="B184">
        <v>19.38</v>
      </c>
      <c r="C184">
        <v>17.89</v>
      </c>
    </row>
    <row r="185" spans="1:3" x14ac:dyDescent="0.25">
      <c r="A185" t="s">
        <v>326</v>
      </c>
      <c r="B185">
        <v>18.600000000000001</v>
      </c>
      <c r="C185">
        <v>17.350000000000001</v>
      </c>
    </row>
    <row r="186" spans="1:3" x14ac:dyDescent="0.25">
      <c r="A186" t="s">
        <v>327</v>
      </c>
      <c r="B186">
        <v>19.61</v>
      </c>
      <c r="C186">
        <v>17.829999999999998</v>
      </c>
    </row>
    <row r="187" spans="1:3" x14ac:dyDescent="0.25">
      <c r="A187" t="s">
        <v>328</v>
      </c>
      <c r="B187">
        <v>19.89</v>
      </c>
      <c r="C187">
        <v>18.11</v>
      </c>
    </row>
    <row r="188" spans="1:3" x14ac:dyDescent="0.25">
      <c r="A188" t="s">
        <v>329</v>
      </c>
      <c r="B188">
        <v>19.899999999999999</v>
      </c>
      <c r="C188">
        <v>18.27</v>
      </c>
    </row>
    <row r="189" spans="1:3" x14ac:dyDescent="0.25">
      <c r="A189" t="s">
        <v>330</v>
      </c>
      <c r="B189">
        <v>19.75</v>
      </c>
      <c r="C189">
        <v>18.190000000000001</v>
      </c>
    </row>
    <row r="190" spans="1:3" x14ac:dyDescent="0.25">
      <c r="A190" t="s">
        <v>331</v>
      </c>
      <c r="B190">
        <v>19.760000000000002</v>
      </c>
      <c r="C190">
        <v>18.170000000000002</v>
      </c>
    </row>
    <row r="191" spans="1:3" x14ac:dyDescent="0.25">
      <c r="A191" t="s">
        <v>332</v>
      </c>
      <c r="B191">
        <v>19.43</v>
      </c>
      <c r="C191">
        <v>18.03</v>
      </c>
    </row>
    <row r="192" spans="1:3" x14ac:dyDescent="0.25">
      <c r="A192" t="s">
        <v>333</v>
      </c>
      <c r="B192">
        <v>19.25</v>
      </c>
      <c r="C192">
        <v>17.97</v>
      </c>
    </row>
    <row r="193" spans="1:3" x14ac:dyDescent="0.25">
      <c r="A193" t="s">
        <v>334</v>
      </c>
      <c r="B193">
        <v>19.41</v>
      </c>
      <c r="C193">
        <v>18.3</v>
      </c>
    </row>
    <row r="194" spans="1:3" x14ac:dyDescent="0.25">
      <c r="A194" t="s">
        <v>335</v>
      </c>
      <c r="B194">
        <v>19.670000000000002</v>
      </c>
      <c r="C194">
        <v>18.72</v>
      </c>
    </row>
    <row r="195" spans="1:3" x14ac:dyDescent="0.25">
      <c r="A195" t="s">
        <v>336</v>
      </c>
      <c r="B195">
        <v>20.170000000000002</v>
      </c>
      <c r="C195">
        <v>19.21</v>
      </c>
    </row>
    <row r="196" spans="1:3" x14ac:dyDescent="0.25">
      <c r="A196" t="s">
        <v>337</v>
      </c>
      <c r="B196">
        <v>20.46</v>
      </c>
      <c r="C196">
        <v>19.48</v>
      </c>
    </row>
    <row r="197" spans="1:3" x14ac:dyDescent="0.25">
      <c r="A197" t="s">
        <v>338</v>
      </c>
      <c r="B197">
        <v>20.52</v>
      </c>
      <c r="C197">
        <v>19.87</v>
      </c>
    </row>
    <row r="198" spans="1:3" x14ac:dyDescent="0.25">
      <c r="A198" t="s">
        <v>339</v>
      </c>
      <c r="B198">
        <v>21.24</v>
      </c>
      <c r="C198">
        <v>20.36</v>
      </c>
    </row>
    <row r="199" spans="1:3" x14ac:dyDescent="0.25">
      <c r="A199" t="s">
        <v>340</v>
      </c>
      <c r="B199">
        <v>21.55</v>
      </c>
      <c r="C199">
        <v>20.37</v>
      </c>
    </row>
    <row r="200" spans="1:3" x14ac:dyDescent="0.25">
      <c r="A200" t="s">
        <v>341</v>
      </c>
      <c r="B200">
        <v>21.71</v>
      </c>
      <c r="C200">
        <v>19.899999999999999</v>
      </c>
    </row>
    <row r="201" spans="1:3" x14ac:dyDescent="0.25">
      <c r="A201" t="s">
        <v>342</v>
      </c>
      <c r="B201">
        <v>21.73</v>
      </c>
      <c r="C201">
        <v>20.05</v>
      </c>
    </row>
    <row r="202" spans="1:3" x14ac:dyDescent="0.25">
      <c r="A202" t="s">
        <v>343</v>
      </c>
      <c r="B202">
        <v>21.71</v>
      </c>
      <c r="C202">
        <v>20.2</v>
      </c>
    </row>
    <row r="203" spans="1:3" x14ac:dyDescent="0.25">
      <c r="A203" t="s">
        <v>344</v>
      </c>
      <c r="B203">
        <v>21.61</v>
      </c>
      <c r="C203">
        <v>20.12</v>
      </c>
    </row>
    <row r="204" spans="1:3" x14ac:dyDescent="0.25">
      <c r="A204" t="s">
        <v>345</v>
      </c>
      <c r="B204">
        <v>21.36</v>
      </c>
      <c r="C204">
        <v>19.73</v>
      </c>
    </row>
    <row r="205" spans="1:3" x14ac:dyDescent="0.25">
      <c r="A205" t="s">
        <v>346</v>
      </c>
      <c r="B205">
        <v>21.25</v>
      </c>
      <c r="C205">
        <v>19.84</v>
      </c>
    </row>
    <row r="206" spans="1:3" x14ac:dyDescent="0.25">
      <c r="A206" t="s">
        <v>347</v>
      </c>
      <c r="B206">
        <v>21.07</v>
      </c>
      <c r="C206">
        <v>20.079999999999998</v>
      </c>
    </row>
    <row r="207" spans="1:3" x14ac:dyDescent="0.25">
      <c r="A207" t="s">
        <v>348</v>
      </c>
      <c r="B207">
        <v>21.03</v>
      </c>
      <c r="C207">
        <v>20</v>
      </c>
    </row>
    <row r="208" spans="1:3" x14ac:dyDescent="0.25">
      <c r="A208" t="s">
        <v>349</v>
      </c>
      <c r="B208">
        <v>21.91</v>
      </c>
      <c r="C208">
        <v>20.55</v>
      </c>
    </row>
    <row r="209" spans="1:3" x14ac:dyDescent="0.25">
      <c r="A209" t="s">
        <v>350</v>
      </c>
      <c r="B209">
        <v>22.22</v>
      </c>
      <c r="C209">
        <v>20.45</v>
      </c>
    </row>
    <row r="210" spans="1:3" x14ac:dyDescent="0.25">
      <c r="A210" t="s">
        <v>351</v>
      </c>
      <c r="B210">
        <v>22.76</v>
      </c>
      <c r="C210">
        <v>20.46</v>
      </c>
    </row>
    <row r="211" spans="1:3" x14ac:dyDescent="0.25">
      <c r="A211" t="s">
        <v>352</v>
      </c>
      <c r="B211">
        <v>23.33</v>
      </c>
      <c r="C211">
        <v>20.58</v>
      </c>
    </row>
    <row r="212" spans="1:3" x14ac:dyDescent="0.25">
      <c r="A212" t="s">
        <v>353</v>
      </c>
      <c r="B212">
        <v>22.47</v>
      </c>
      <c r="C212">
        <v>19.98</v>
      </c>
    </row>
    <row r="213" spans="1:3" x14ac:dyDescent="0.25">
      <c r="A213" t="s">
        <v>354</v>
      </c>
      <c r="B213">
        <v>22.12</v>
      </c>
      <c r="C213">
        <v>19.55</v>
      </c>
    </row>
    <row r="214" spans="1:3" x14ac:dyDescent="0.25">
      <c r="A214" t="s">
        <v>355</v>
      </c>
      <c r="B214">
        <v>22.17</v>
      </c>
      <c r="C214">
        <v>19.440000000000001</v>
      </c>
    </row>
    <row r="215" spans="1:3" x14ac:dyDescent="0.25">
      <c r="A215" t="s">
        <v>356</v>
      </c>
      <c r="B215">
        <v>22.7</v>
      </c>
      <c r="C215">
        <v>20.11</v>
      </c>
    </row>
    <row r="216" spans="1:3" x14ac:dyDescent="0.25">
      <c r="A216" t="s">
        <v>357</v>
      </c>
      <c r="B216">
        <v>23.09</v>
      </c>
      <c r="C216">
        <v>20.239999999999998</v>
      </c>
    </row>
    <row r="217" spans="1:3" x14ac:dyDescent="0.25">
      <c r="A217" t="s">
        <v>358</v>
      </c>
      <c r="B217">
        <v>22.39</v>
      </c>
      <c r="C217">
        <v>19.920000000000002</v>
      </c>
    </row>
    <row r="218" spans="1:3" x14ac:dyDescent="0.25">
      <c r="A218" t="s">
        <v>359</v>
      </c>
      <c r="B218">
        <v>21.59</v>
      </c>
      <c r="C218">
        <v>19.63</v>
      </c>
    </row>
    <row r="219" spans="1:3" x14ac:dyDescent="0.25">
      <c r="A219" t="s">
        <v>360</v>
      </c>
      <c r="B219">
        <v>21.37</v>
      </c>
      <c r="C219">
        <v>19.399999999999999</v>
      </c>
    </row>
    <row r="220" spans="1:3" x14ac:dyDescent="0.25">
      <c r="A220" t="s">
        <v>361</v>
      </c>
      <c r="B220">
        <v>21.7</v>
      </c>
      <c r="C220">
        <v>19.62</v>
      </c>
    </row>
    <row r="221" spans="1:3" x14ac:dyDescent="0.25">
      <c r="A221" t="s">
        <v>362</v>
      </c>
      <c r="B221">
        <v>21.93</v>
      </c>
      <c r="C221">
        <v>19.760000000000002</v>
      </c>
    </row>
    <row r="222" spans="1:3" x14ac:dyDescent="0.25">
      <c r="A222" t="s">
        <v>363</v>
      </c>
      <c r="B222">
        <v>21.84</v>
      </c>
      <c r="C222">
        <v>19.5</v>
      </c>
    </row>
    <row r="223" spans="1:3" x14ac:dyDescent="0.25">
      <c r="A223" t="s">
        <v>364</v>
      </c>
      <c r="B223">
        <v>21.5</v>
      </c>
      <c r="C223">
        <v>18.850000000000001</v>
      </c>
    </row>
    <row r="224" spans="1:3" x14ac:dyDescent="0.25">
      <c r="A224" t="s">
        <v>365</v>
      </c>
      <c r="B224">
        <v>21.55</v>
      </c>
      <c r="C224">
        <v>19.07</v>
      </c>
    </row>
    <row r="225" spans="1:3" x14ac:dyDescent="0.25">
      <c r="A225" t="s">
        <v>366</v>
      </c>
      <c r="B225">
        <v>21.72</v>
      </c>
      <c r="C225">
        <v>19.14</v>
      </c>
    </row>
    <row r="226" spans="1:3" x14ac:dyDescent="0.25">
      <c r="A226" t="s">
        <v>367</v>
      </c>
      <c r="B226">
        <v>22.3</v>
      </c>
      <c r="C226">
        <v>19.28</v>
      </c>
    </row>
    <row r="227" spans="1:3" x14ac:dyDescent="0.25">
      <c r="A227" t="s">
        <v>368</v>
      </c>
      <c r="B227">
        <v>22.33</v>
      </c>
      <c r="C227">
        <v>19.7</v>
      </c>
    </row>
    <row r="228" spans="1:3" x14ac:dyDescent="0.25">
      <c r="A228" t="s">
        <v>369</v>
      </c>
      <c r="B228">
        <v>22.21</v>
      </c>
      <c r="C228">
        <v>19.86</v>
      </c>
    </row>
    <row r="229" spans="1:3" x14ac:dyDescent="0.25">
      <c r="A229" t="s">
        <v>370</v>
      </c>
      <c r="B229">
        <v>21.82</v>
      </c>
      <c r="C229">
        <v>19.809999999999999</v>
      </c>
    </row>
    <row r="230" spans="1:3" x14ac:dyDescent="0.25">
      <c r="A230" t="s">
        <v>371</v>
      </c>
      <c r="B230">
        <v>21.53</v>
      </c>
      <c r="C230">
        <v>19.559999999999999</v>
      </c>
    </row>
    <row r="231" spans="1:3" x14ac:dyDescent="0.25">
      <c r="A231" t="s">
        <v>372</v>
      </c>
      <c r="B231">
        <v>21.63</v>
      </c>
      <c r="C231">
        <v>19.66</v>
      </c>
    </row>
    <row r="232" spans="1:3" x14ac:dyDescent="0.25">
      <c r="A232" t="s">
        <v>373</v>
      </c>
      <c r="B232">
        <v>21.94</v>
      </c>
      <c r="C232">
        <v>19.850000000000001</v>
      </c>
    </row>
    <row r="233" spans="1:3" x14ac:dyDescent="0.25">
      <c r="A233" t="s">
        <v>374</v>
      </c>
      <c r="B233">
        <v>21.74</v>
      </c>
      <c r="C233">
        <v>19.68</v>
      </c>
    </row>
    <row r="234" spans="1:3" x14ac:dyDescent="0.25">
      <c r="A234" t="s">
        <v>375</v>
      </c>
      <c r="B234">
        <v>21.49</v>
      </c>
      <c r="C234">
        <v>19.29</v>
      </c>
    </row>
    <row r="235" spans="1:3" x14ac:dyDescent="0.25">
      <c r="A235" t="s">
        <v>376</v>
      </c>
      <c r="B235">
        <v>21.4</v>
      </c>
      <c r="C235">
        <v>18.93</v>
      </c>
    </row>
    <row r="236" spans="1:3" x14ac:dyDescent="0.25">
      <c r="A236" t="s">
        <v>377</v>
      </c>
      <c r="B236">
        <v>21.87</v>
      </c>
      <c r="C236">
        <v>19.18</v>
      </c>
    </row>
    <row r="237" spans="1:3" x14ac:dyDescent="0.25">
      <c r="A237" t="s">
        <v>378</v>
      </c>
      <c r="B237">
        <v>21.84</v>
      </c>
      <c r="C237">
        <v>19</v>
      </c>
    </row>
    <row r="238" spans="1:3" x14ac:dyDescent="0.25">
      <c r="A238" t="s">
        <v>379</v>
      </c>
      <c r="B238">
        <v>22.12</v>
      </c>
      <c r="C238">
        <v>19.170000000000002</v>
      </c>
    </row>
    <row r="239" spans="1:3" x14ac:dyDescent="0.25">
      <c r="A239" t="s">
        <v>380</v>
      </c>
      <c r="B239">
        <v>21.97</v>
      </c>
      <c r="C239">
        <v>19.25</v>
      </c>
    </row>
    <row r="240" spans="1:3" x14ac:dyDescent="0.25">
      <c r="A240" t="s">
        <v>381</v>
      </c>
      <c r="B240">
        <v>21.61</v>
      </c>
      <c r="C240">
        <v>18.87</v>
      </c>
    </row>
    <row r="241" spans="1:3" x14ac:dyDescent="0.25">
      <c r="A241" t="s">
        <v>382</v>
      </c>
      <c r="B241">
        <v>21.06</v>
      </c>
      <c r="C241">
        <v>18.5</v>
      </c>
    </row>
    <row r="242" spans="1:3" x14ac:dyDescent="0.25">
      <c r="A242" t="s">
        <v>383</v>
      </c>
      <c r="B242">
        <v>20.89</v>
      </c>
      <c r="C242">
        <v>18.760000000000002</v>
      </c>
    </row>
    <row r="243" spans="1:3" x14ac:dyDescent="0.25">
      <c r="A243" t="s">
        <v>384</v>
      </c>
      <c r="B243">
        <v>19.79</v>
      </c>
      <c r="C243">
        <v>18.14</v>
      </c>
    </row>
    <row r="244" spans="1:3" x14ac:dyDescent="0.25">
      <c r="A244" t="s">
        <v>385</v>
      </c>
      <c r="B244">
        <v>19.88</v>
      </c>
      <c r="C244">
        <v>17.98</v>
      </c>
    </row>
    <row r="245" spans="1:3" x14ac:dyDescent="0.25">
      <c r="A245" t="s">
        <v>386</v>
      </c>
      <c r="B245">
        <v>19.489999999999998</v>
      </c>
      <c r="C245">
        <v>17.47</v>
      </c>
    </row>
    <row r="246" spans="1:3" x14ac:dyDescent="0.25">
      <c r="A246" t="s">
        <v>387</v>
      </c>
      <c r="B246">
        <v>20.010000000000002</v>
      </c>
      <c r="C246">
        <v>17.89</v>
      </c>
    </row>
    <row r="247" spans="1:3" x14ac:dyDescent="0.25">
      <c r="A247" t="s">
        <v>388</v>
      </c>
      <c r="B247">
        <v>20.399999999999999</v>
      </c>
      <c r="C247">
        <v>18.100000000000001</v>
      </c>
    </row>
    <row r="248" spans="1:3" x14ac:dyDescent="0.25">
      <c r="A248" t="s">
        <v>389</v>
      </c>
      <c r="B248">
        <v>19.93</v>
      </c>
      <c r="C248">
        <v>17.14</v>
      </c>
    </row>
    <row r="249" spans="1:3" x14ac:dyDescent="0.25">
      <c r="A249" t="s">
        <v>390</v>
      </c>
      <c r="B249">
        <v>20.87</v>
      </c>
      <c r="C249">
        <v>17.95</v>
      </c>
    </row>
    <row r="250" spans="1:3" x14ac:dyDescent="0.25">
      <c r="A250" t="s">
        <v>391</v>
      </c>
      <c r="B250">
        <v>21.2</v>
      </c>
      <c r="C250">
        <v>17.899999999999999</v>
      </c>
    </row>
    <row r="251" spans="1:3" x14ac:dyDescent="0.25">
      <c r="A251" t="s">
        <v>392</v>
      </c>
      <c r="B251">
        <v>20</v>
      </c>
      <c r="C251">
        <v>16.96</v>
      </c>
    </row>
    <row r="252" spans="1:3" x14ac:dyDescent="0.25">
      <c r="A252" t="s">
        <v>393</v>
      </c>
      <c r="B252">
        <v>19.37</v>
      </c>
      <c r="C252">
        <v>17.07</v>
      </c>
    </row>
    <row r="253" spans="1:3" x14ac:dyDescent="0.25">
      <c r="A253" t="s">
        <v>394</v>
      </c>
      <c r="B253">
        <v>19.03</v>
      </c>
      <c r="C253">
        <v>16.98</v>
      </c>
    </row>
    <row r="254" spans="1:3" x14ac:dyDescent="0.25">
      <c r="A254" t="s">
        <v>395</v>
      </c>
      <c r="B254">
        <v>19.02</v>
      </c>
      <c r="C254">
        <v>16.84</v>
      </c>
    </row>
    <row r="255" spans="1:3" x14ac:dyDescent="0.25">
      <c r="A255" t="s">
        <v>396</v>
      </c>
      <c r="B255">
        <v>18.73</v>
      </c>
      <c r="C255">
        <v>16.559999999999999</v>
      </c>
    </row>
    <row r="256" spans="1:3" x14ac:dyDescent="0.25">
      <c r="A256" t="s">
        <v>397</v>
      </c>
      <c r="B256">
        <v>18.63</v>
      </c>
      <c r="C256">
        <v>16.27</v>
      </c>
    </row>
    <row r="257" spans="1:3" x14ac:dyDescent="0.25">
      <c r="A257" t="s">
        <v>398</v>
      </c>
      <c r="B257">
        <v>18.03</v>
      </c>
      <c r="C257">
        <v>15.26</v>
      </c>
    </row>
    <row r="258" spans="1:3" x14ac:dyDescent="0.25">
      <c r="A258" t="s">
        <v>399</v>
      </c>
      <c r="B258">
        <v>18.62</v>
      </c>
      <c r="C258">
        <v>16.47</v>
      </c>
    </row>
    <row r="259" spans="1:3" x14ac:dyDescent="0.25">
      <c r="A259" t="s">
        <v>400</v>
      </c>
      <c r="B259">
        <v>18.71</v>
      </c>
      <c r="C259">
        <v>15.78</v>
      </c>
    </row>
    <row r="260" spans="1:3" x14ac:dyDescent="0.25">
      <c r="A260" t="s">
        <v>401</v>
      </c>
      <c r="B260">
        <v>18.72</v>
      </c>
      <c r="C260">
        <v>15.46</v>
      </c>
    </row>
    <row r="261" spans="1:3" x14ac:dyDescent="0.25">
      <c r="A261" t="s">
        <v>402</v>
      </c>
      <c r="B261">
        <v>19.21</v>
      </c>
      <c r="C261">
        <v>16.39</v>
      </c>
    </row>
    <row r="262" spans="1:3" x14ac:dyDescent="0.25">
      <c r="A262" t="s">
        <v>403</v>
      </c>
      <c r="B262">
        <v>18.89</v>
      </c>
      <c r="C262">
        <v>16.41</v>
      </c>
    </row>
    <row r="263" spans="1:3" x14ac:dyDescent="0.25">
      <c r="A263" t="s">
        <v>404</v>
      </c>
      <c r="B263">
        <v>18.670000000000002</v>
      </c>
      <c r="C263">
        <v>15.95</v>
      </c>
    </row>
    <row r="264" spans="1:3" x14ac:dyDescent="0.25">
      <c r="A264" t="s">
        <v>405</v>
      </c>
      <c r="B264">
        <v>18.38</v>
      </c>
      <c r="C264">
        <v>15.79</v>
      </c>
    </row>
    <row r="265" spans="1:3" x14ac:dyDescent="0.25">
      <c r="A265" t="s">
        <v>406</v>
      </c>
      <c r="B265">
        <v>18.12</v>
      </c>
      <c r="C265">
        <v>15.58</v>
      </c>
    </row>
    <row r="266" spans="1:3" x14ac:dyDescent="0.25">
      <c r="A266" t="s">
        <v>407</v>
      </c>
      <c r="B266">
        <v>18.559999999999999</v>
      </c>
      <c r="C266">
        <v>16.23</v>
      </c>
    </row>
    <row r="267" spans="1:3" x14ac:dyDescent="0.25">
      <c r="A267" t="s">
        <v>408</v>
      </c>
      <c r="B267">
        <v>18.93</v>
      </c>
      <c r="C267">
        <v>16.690000000000001</v>
      </c>
    </row>
    <row r="268" spans="1:3" x14ac:dyDescent="0.25">
      <c r="A268" t="s">
        <v>409</v>
      </c>
      <c r="B268">
        <v>20.39</v>
      </c>
      <c r="C268">
        <v>18.93</v>
      </c>
    </row>
    <row r="269" spans="1:3" x14ac:dyDescent="0.25">
      <c r="A269" t="s">
        <v>410</v>
      </c>
      <c r="B269">
        <v>20.21</v>
      </c>
      <c r="C269">
        <v>18.760000000000002</v>
      </c>
    </row>
    <row r="270" spans="1:3" x14ac:dyDescent="0.25">
      <c r="A270" t="s">
        <v>411</v>
      </c>
      <c r="B270">
        <v>19.78</v>
      </c>
      <c r="C270">
        <v>18.28</v>
      </c>
    </row>
    <row r="271" spans="1:3" x14ac:dyDescent="0.25">
      <c r="A271" t="s">
        <v>412</v>
      </c>
      <c r="B271">
        <v>19.309999999999999</v>
      </c>
      <c r="C271">
        <v>17.48</v>
      </c>
    </row>
    <row r="272" spans="1:3" x14ac:dyDescent="0.25">
      <c r="A272" t="s">
        <v>413</v>
      </c>
      <c r="B272">
        <v>19.39</v>
      </c>
      <c r="C272">
        <v>17.61</v>
      </c>
    </row>
    <row r="273" spans="1:3" x14ac:dyDescent="0.25">
      <c r="A273" t="s">
        <v>414</v>
      </c>
      <c r="B273">
        <v>19.73</v>
      </c>
      <c r="C273">
        <v>17.95</v>
      </c>
    </row>
    <row r="274" spans="1:3" x14ac:dyDescent="0.25">
      <c r="A274" t="s">
        <v>415</v>
      </c>
      <c r="B274">
        <v>19.53</v>
      </c>
      <c r="C274">
        <v>17.82</v>
      </c>
    </row>
    <row r="275" spans="1:3" x14ac:dyDescent="0.25">
      <c r="A275" t="s">
        <v>416</v>
      </c>
      <c r="B275">
        <v>19.97</v>
      </c>
      <c r="C275">
        <v>18.3</v>
      </c>
    </row>
    <row r="276" spans="1:3" x14ac:dyDescent="0.25">
      <c r="A276" t="s">
        <v>417</v>
      </c>
      <c r="B276">
        <v>20.22</v>
      </c>
      <c r="C276">
        <v>18.3</v>
      </c>
    </row>
    <row r="277" spans="1:3" x14ac:dyDescent="0.25">
      <c r="A277" t="s">
        <v>418</v>
      </c>
      <c r="B277">
        <v>19.14</v>
      </c>
      <c r="C277">
        <v>17.329999999999998</v>
      </c>
    </row>
    <row r="278" spans="1:3" x14ac:dyDescent="0.25">
      <c r="A278" t="s">
        <v>419</v>
      </c>
      <c r="B278">
        <v>20.07</v>
      </c>
      <c r="C278">
        <v>18.8</v>
      </c>
    </row>
    <row r="279" spans="1:3" x14ac:dyDescent="0.25">
      <c r="A279" t="s">
        <v>420</v>
      </c>
      <c r="B279">
        <v>19.07</v>
      </c>
      <c r="C279">
        <v>17.940000000000001</v>
      </c>
    </row>
    <row r="280" spans="1:3" x14ac:dyDescent="0.25">
      <c r="A280" t="s">
        <v>421</v>
      </c>
      <c r="B280">
        <v>20.149999999999999</v>
      </c>
      <c r="C280">
        <v>19.28</v>
      </c>
    </row>
    <row r="281" spans="1:3" x14ac:dyDescent="0.25">
      <c r="A281" t="s">
        <v>422</v>
      </c>
      <c r="B281">
        <v>20.25</v>
      </c>
      <c r="C281">
        <v>19.22</v>
      </c>
    </row>
    <row r="282" spans="1:3" x14ac:dyDescent="0.25">
      <c r="A282" t="s">
        <v>423</v>
      </c>
      <c r="B282">
        <v>19.8</v>
      </c>
      <c r="C282">
        <v>18.72</v>
      </c>
    </row>
    <row r="283" spans="1:3" x14ac:dyDescent="0.25">
      <c r="A283" t="s">
        <v>424</v>
      </c>
      <c r="B283">
        <v>20.09</v>
      </c>
      <c r="C283">
        <v>18.940000000000001</v>
      </c>
    </row>
    <row r="284" spans="1:3" x14ac:dyDescent="0.25">
      <c r="A284" t="s">
        <v>425</v>
      </c>
      <c r="B284">
        <v>21.07</v>
      </c>
      <c r="C284">
        <v>20.03</v>
      </c>
    </row>
    <row r="285" spans="1:3" x14ac:dyDescent="0.25">
      <c r="A285" t="s">
        <v>426</v>
      </c>
      <c r="B285">
        <v>20.52</v>
      </c>
      <c r="C285">
        <v>19.45</v>
      </c>
    </row>
    <row r="286" spans="1:3" x14ac:dyDescent="0.25">
      <c r="A286" t="s">
        <v>427</v>
      </c>
      <c r="B286">
        <v>20.59</v>
      </c>
      <c r="C286">
        <v>19.440000000000001</v>
      </c>
    </row>
    <row r="287" spans="1:3" x14ac:dyDescent="0.25">
      <c r="A287" t="s">
        <v>428</v>
      </c>
      <c r="B287">
        <v>20.82</v>
      </c>
      <c r="C287">
        <v>19.64</v>
      </c>
    </row>
    <row r="288" spans="1:3" x14ac:dyDescent="0.25">
      <c r="A288" t="s">
        <v>429</v>
      </c>
      <c r="B288">
        <v>20.75</v>
      </c>
      <c r="C288">
        <v>19.66</v>
      </c>
    </row>
    <row r="289" spans="1:3" x14ac:dyDescent="0.25">
      <c r="A289" t="s">
        <v>430</v>
      </c>
      <c r="B289">
        <v>20.76</v>
      </c>
      <c r="C289">
        <v>19.940000000000001</v>
      </c>
    </row>
    <row r="290" spans="1:3" x14ac:dyDescent="0.25">
      <c r="A290" t="s">
        <v>431</v>
      </c>
      <c r="B290">
        <v>20.76</v>
      </c>
      <c r="C290">
        <v>20.41</v>
      </c>
    </row>
    <row r="291" spans="1:3" x14ac:dyDescent="0.25">
      <c r="A291" t="s">
        <v>432</v>
      </c>
      <c r="B291">
        <v>19.350000000000001</v>
      </c>
      <c r="C291">
        <v>19.16</v>
      </c>
    </row>
    <row r="292" spans="1:3" x14ac:dyDescent="0.25">
      <c r="A292" t="s">
        <v>433</v>
      </c>
      <c r="B292">
        <v>19.399999999999999</v>
      </c>
      <c r="C292">
        <v>18.89</v>
      </c>
    </row>
    <row r="293" spans="1:3" x14ac:dyDescent="0.25">
      <c r="A293" t="s">
        <v>434</v>
      </c>
      <c r="B293">
        <v>19.45</v>
      </c>
      <c r="C293">
        <v>19.18</v>
      </c>
    </row>
    <row r="294" spans="1:3" x14ac:dyDescent="0.25">
      <c r="A294" t="s">
        <v>435</v>
      </c>
      <c r="B294">
        <v>19.739999999999998</v>
      </c>
      <c r="C294">
        <v>19.399999999999999</v>
      </c>
    </row>
    <row r="295" spans="1:3" x14ac:dyDescent="0.25">
      <c r="A295" t="s">
        <v>436</v>
      </c>
      <c r="B295">
        <v>20.28</v>
      </c>
      <c r="C295">
        <v>19</v>
      </c>
    </row>
    <row r="296" spans="1:3" x14ac:dyDescent="0.25">
      <c r="A296" t="s">
        <v>437</v>
      </c>
      <c r="B296">
        <v>20.67</v>
      </c>
      <c r="C296">
        <v>19.46</v>
      </c>
    </row>
    <row r="297" spans="1:3" x14ac:dyDescent="0.25">
      <c r="A297" t="s">
        <v>438</v>
      </c>
      <c r="B297">
        <v>20.57</v>
      </c>
      <c r="C297">
        <v>19.309999999999999</v>
      </c>
    </row>
    <row r="298" spans="1:3" x14ac:dyDescent="0.25">
      <c r="A298" t="s">
        <v>439</v>
      </c>
      <c r="B298">
        <v>20.83</v>
      </c>
      <c r="C298">
        <v>19.22</v>
      </c>
    </row>
    <row r="299" spans="1:3" x14ac:dyDescent="0.25">
      <c r="A299" t="s">
        <v>440</v>
      </c>
      <c r="B299">
        <v>20.48</v>
      </c>
      <c r="C299">
        <v>18.96</v>
      </c>
    </row>
    <row r="300" spans="1:3" x14ac:dyDescent="0.25">
      <c r="A300" t="s">
        <v>441</v>
      </c>
      <c r="B300">
        <v>19.98</v>
      </c>
      <c r="C300">
        <v>18.93</v>
      </c>
    </row>
    <row r="301" spans="1:3" x14ac:dyDescent="0.25">
      <c r="A301" t="s">
        <v>442</v>
      </c>
      <c r="B301">
        <v>19.93</v>
      </c>
      <c r="C301">
        <v>18.84</v>
      </c>
    </row>
    <row r="302" spans="1:3" x14ac:dyDescent="0.25">
      <c r="A302" t="s">
        <v>443</v>
      </c>
      <c r="B302">
        <v>20.420000000000002</v>
      </c>
      <c r="C302">
        <v>19.329999999999998</v>
      </c>
    </row>
    <row r="303" spans="1:3" x14ac:dyDescent="0.25">
      <c r="A303" t="s">
        <v>444</v>
      </c>
      <c r="B303">
        <v>20.07</v>
      </c>
      <c r="C303">
        <v>18.96</v>
      </c>
    </row>
    <row r="304" spans="1:3" x14ac:dyDescent="0.25">
      <c r="A304" t="s">
        <v>445</v>
      </c>
      <c r="B304">
        <v>20.350000000000001</v>
      </c>
      <c r="C304">
        <v>19.690000000000001</v>
      </c>
    </row>
    <row r="305" spans="1:3" x14ac:dyDescent="0.25">
      <c r="A305" t="s">
        <v>446</v>
      </c>
      <c r="B305">
        <v>19.940000000000001</v>
      </c>
      <c r="C305">
        <v>18.97</v>
      </c>
    </row>
    <row r="306" spans="1:3" x14ac:dyDescent="0.25">
      <c r="A306" t="s">
        <v>447</v>
      </c>
      <c r="B306">
        <v>19.420000000000002</v>
      </c>
      <c r="C306">
        <v>18.329999999999998</v>
      </c>
    </row>
    <row r="307" spans="1:3" x14ac:dyDescent="0.25">
      <c r="A307" t="s">
        <v>448</v>
      </c>
      <c r="B307">
        <v>17.440000000000001</v>
      </c>
      <c r="C307">
        <v>17.39</v>
      </c>
    </row>
    <row r="308" spans="1:3" x14ac:dyDescent="0.25">
      <c r="A308" t="s">
        <v>449</v>
      </c>
      <c r="B308">
        <v>17.899999999999999</v>
      </c>
      <c r="C308">
        <v>17.14</v>
      </c>
    </row>
    <row r="309" spans="1:3" x14ac:dyDescent="0.25">
      <c r="A309" t="s">
        <v>450</v>
      </c>
      <c r="B309">
        <v>18.760000000000002</v>
      </c>
      <c r="C309">
        <v>17.420000000000002</v>
      </c>
    </row>
    <row r="310" spans="1:3" x14ac:dyDescent="0.25">
      <c r="A310" t="s">
        <v>451</v>
      </c>
      <c r="B310">
        <v>19.34</v>
      </c>
      <c r="C310">
        <v>18.149999999999999</v>
      </c>
    </row>
    <row r="311" spans="1:3" x14ac:dyDescent="0.25">
      <c r="A311" t="s">
        <v>452</v>
      </c>
      <c r="B311">
        <v>18.79</v>
      </c>
      <c r="C311">
        <v>17.71</v>
      </c>
    </row>
    <row r="312" spans="1:3" x14ac:dyDescent="0.25">
      <c r="A312" t="s">
        <v>453</v>
      </c>
      <c r="B312">
        <v>18.12</v>
      </c>
      <c r="C312">
        <v>16.57</v>
      </c>
    </row>
    <row r="313" spans="1:3" x14ac:dyDescent="0.25">
      <c r="A313" t="s">
        <v>454</v>
      </c>
      <c r="B313">
        <v>18.13</v>
      </c>
      <c r="C313">
        <v>16.59</v>
      </c>
    </row>
    <row r="314" spans="1:3" x14ac:dyDescent="0.25">
      <c r="A314" t="s">
        <v>455</v>
      </c>
      <c r="B314">
        <v>17.170000000000002</v>
      </c>
      <c r="C314">
        <v>15.93</v>
      </c>
    </row>
    <row r="315" spans="1:3" x14ac:dyDescent="0.25">
      <c r="A315" t="s">
        <v>456</v>
      </c>
      <c r="B315">
        <v>18.190000000000001</v>
      </c>
      <c r="C315">
        <v>17.079999999999998</v>
      </c>
    </row>
    <row r="316" spans="1:3" x14ac:dyDescent="0.25">
      <c r="A316" t="s">
        <v>457</v>
      </c>
      <c r="B316">
        <v>19.11</v>
      </c>
      <c r="C316">
        <v>18.149999999999999</v>
      </c>
    </row>
    <row r="317" spans="1:3" x14ac:dyDescent="0.25">
      <c r="A317" t="s">
        <v>458</v>
      </c>
      <c r="B317">
        <v>19.29</v>
      </c>
      <c r="C317">
        <v>18.239999999999998</v>
      </c>
    </row>
    <row r="318" spans="1:3" x14ac:dyDescent="0.25">
      <c r="A318" t="s">
        <v>459</v>
      </c>
      <c r="B318">
        <v>19.36</v>
      </c>
      <c r="C318">
        <v>18.100000000000001</v>
      </c>
    </row>
    <row r="319" spans="1:3" x14ac:dyDescent="0.25">
      <c r="A319" t="s">
        <v>460</v>
      </c>
      <c r="B319">
        <v>19.61</v>
      </c>
      <c r="C319">
        <v>18.41</v>
      </c>
    </row>
    <row r="320" spans="1:3" x14ac:dyDescent="0.25">
      <c r="A320" t="s">
        <v>461</v>
      </c>
      <c r="B320">
        <v>19.829999999999998</v>
      </c>
      <c r="C320">
        <v>18.579999999999998</v>
      </c>
    </row>
    <row r="321" spans="1:3" x14ac:dyDescent="0.25">
      <c r="A321" t="s">
        <v>462</v>
      </c>
      <c r="B321">
        <v>19.989999999999998</v>
      </c>
      <c r="C321">
        <v>18.77</v>
      </c>
    </row>
    <row r="322" spans="1:3" x14ac:dyDescent="0.25">
      <c r="A322" t="s">
        <v>463</v>
      </c>
      <c r="B322">
        <v>20.72</v>
      </c>
      <c r="C322">
        <v>19.63</v>
      </c>
    </row>
    <row r="323" spans="1:3" x14ac:dyDescent="0.25">
      <c r="A323" t="s">
        <v>464</v>
      </c>
      <c r="B323">
        <v>20.99</v>
      </c>
      <c r="C323">
        <v>19.29</v>
      </c>
    </row>
    <row r="324" spans="1:3" x14ac:dyDescent="0.25">
      <c r="A324" t="s">
        <v>465</v>
      </c>
      <c r="B324">
        <v>20.62</v>
      </c>
      <c r="C324">
        <v>18.739999999999998</v>
      </c>
    </row>
    <row r="325" spans="1:3" x14ac:dyDescent="0.25">
      <c r="A325" t="s">
        <v>466</v>
      </c>
      <c r="B325">
        <v>21.08</v>
      </c>
      <c r="C325">
        <v>19.760000000000002</v>
      </c>
    </row>
    <row r="326" spans="1:3" x14ac:dyDescent="0.25">
      <c r="A326" t="s">
        <v>467</v>
      </c>
      <c r="B326">
        <v>21.25</v>
      </c>
      <c r="C326">
        <v>20.18</v>
      </c>
    </row>
    <row r="327" spans="1:3" x14ac:dyDescent="0.25">
      <c r="A327" t="s">
        <v>468</v>
      </c>
      <c r="B327">
        <v>21.04</v>
      </c>
      <c r="C327">
        <v>20.059999999999999</v>
      </c>
    </row>
    <row r="328" spans="1:3" x14ac:dyDescent="0.25">
      <c r="A328" t="s">
        <v>469</v>
      </c>
      <c r="B328">
        <v>22.52</v>
      </c>
      <c r="C328">
        <v>21.19</v>
      </c>
    </row>
    <row r="329" spans="1:3" x14ac:dyDescent="0.25">
      <c r="A329" t="s">
        <v>470</v>
      </c>
      <c r="B329">
        <v>23.02</v>
      </c>
      <c r="C329">
        <v>21.77</v>
      </c>
    </row>
    <row r="330" spans="1:3" x14ac:dyDescent="0.25">
      <c r="A330" t="s">
        <v>471</v>
      </c>
      <c r="B330">
        <v>26.17</v>
      </c>
      <c r="C330">
        <v>26.19</v>
      </c>
    </row>
    <row r="331" spans="1:3" x14ac:dyDescent="0.25">
      <c r="A331" t="s">
        <v>472</v>
      </c>
      <c r="B331">
        <v>24.93</v>
      </c>
      <c r="C331">
        <v>24.64</v>
      </c>
    </row>
    <row r="332" spans="1:3" x14ac:dyDescent="0.25">
      <c r="A332" t="s">
        <v>473</v>
      </c>
      <c r="B332">
        <v>26.86</v>
      </c>
      <c r="C332">
        <v>26.19</v>
      </c>
    </row>
    <row r="333" spans="1:3" x14ac:dyDescent="0.25">
      <c r="A333" t="s">
        <v>474</v>
      </c>
      <c r="B333">
        <v>30.36</v>
      </c>
      <c r="C333">
        <v>28.53</v>
      </c>
    </row>
    <row r="334" spans="1:3" x14ac:dyDescent="0.25">
      <c r="A334" t="s">
        <v>475</v>
      </c>
      <c r="B334">
        <v>28.7</v>
      </c>
      <c r="C334">
        <v>28.22</v>
      </c>
    </row>
    <row r="335" spans="1:3" x14ac:dyDescent="0.25">
      <c r="A335" t="s">
        <v>476</v>
      </c>
      <c r="B335">
        <v>24.58</v>
      </c>
      <c r="C335">
        <v>24.52</v>
      </c>
    </row>
    <row r="336" spans="1:3" x14ac:dyDescent="0.25">
      <c r="A336" t="s">
        <v>477</v>
      </c>
      <c r="B336">
        <v>24.24</v>
      </c>
      <c r="C336">
        <v>25.12</v>
      </c>
    </row>
    <row r="337" spans="1:3" x14ac:dyDescent="0.25">
      <c r="A337" t="s">
        <v>478</v>
      </c>
      <c r="B337">
        <v>25.84</v>
      </c>
      <c r="C337">
        <v>27.26</v>
      </c>
    </row>
    <row r="338" spans="1:3" x14ac:dyDescent="0.25">
      <c r="A338" t="s">
        <v>479</v>
      </c>
      <c r="B338">
        <v>23.78</v>
      </c>
      <c r="C338">
        <v>25.35</v>
      </c>
    </row>
    <row r="339" spans="1:3" x14ac:dyDescent="0.25">
      <c r="A339" t="s">
        <v>480</v>
      </c>
      <c r="B339">
        <v>21.81</v>
      </c>
      <c r="C339">
        <v>22.73</v>
      </c>
    </row>
    <row r="340" spans="1:3" x14ac:dyDescent="0.25">
      <c r="A340" t="s">
        <v>481</v>
      </c>
      <c r="B340">
        <v>23.13</v>
      </c>
      <c r="C340">
        <v>24.37</v>
      </c>
    </row>
    <row r="341" spans="1:3" x14ac:dyDescent="0.25">
      <c r="A341" t="s">
        <v>482</v>
      </c>
      <c r="B341">
        <v>23.57</v>
      </c>
      <c r="C341">
        <v>23.09</v>
      </c>
    </row>
    <row r="342" spans="1:3" x14ac:dyDescent="0.25">
      <c r="A342" t="s">
        <v>483</v>
      </c>
      <c r="B342">
        <v>24.87</v>
      </c>
      <c r="C342">
        <v>23.71</v>
      </c>
    </row>
    <row r="343" spans="1:3" x14ac:dyDescent="0.25">
      <c r="A343" t="s">
        <v>484</v>
      </c>
      <c r="B343">
        <v>25.03</v>
      </c>
      <c r="C343">
        <v>22.88</v>
      </c>
    </row>
    <row r="344" spans="1:3" x14ac:dyDescent="0.25">
      <c r="A344" t="s">
        <v>485</v>
      </c>
      <c r="B344">
        <v>23.54</v>
      </c>
      <c r="C344">
        <v>21.19</v>
      </c>
    </row>
    <row r="345" spans="1:3" x14ac:dyDescent="0.25">
      <c r="A345" t="s">
        <v>486</v>
      </c>
      <c r="B345">
        <v>24.01</v>
      </c>
      <c r="C345">
        <v>21.33</v>
      </c>
    </row>
    <row r="346" spans="1:3" x14ac:dyDescent="0.25">
      <c r="A346" t="s">
        <v>487</v>
      </c>
      <c r="B346">
        <v>23.79</v>
      </c>
      <c r="C346">
        <v>21.43</v>
      </c>
    </row>
    <row r="347" spans="1:3" x14ac:dyDescent="0.25">
      <c r="A347" t="s">
        <v>488</v>
      </c>
      <c r="B347">
        <v>25.11</v>
      </c>
      <c r="C347">
        <v>23.31</v>
      </c>
    </row>
    <row r="348" spans="1:3" x14ac:dyDescent="0.25">
      <c r="A348" t="s">
        <v>489</v>
      </c>
      <c r="B348">
        <v>25.09</v>
      </c>
      <c r="C348">
        <v>23.64</v>
      </c>
    </row>
    <row r="349" spans="1:3" x14ac:dyDescent="0.25">
      <c r="A349" t="s">
        <v>490</v>
      </c>
      <c r="B349">
        <v>24.89</v>
      </c>
      <c r="C349">
        <v>24.39</v>
      </c>
    </row>
    <row r="350" spans="1:3" x14ac:dyDescent="0.25">
      <c r="A350" t="s">
        <v>491</v>
      </c>
      <c r="B350">
        <v>23.88</v>
      </c>
      <c r="C350">
        <v>23.44</v>
      </c>
    </row>
    <row r="351" spans="1:3" x14ac:dyDescent="0.25">
      <c r="A351" t="s">
        <v>492</v>
      </c>
      <c r="B351">
        <v>22.83</v>
      </c>
      <c r="C351">
        <v>22.66</v>
      </c>
    </row>
    <row r="352" spans="1:3" x14ac:dyDescent="0.25">
      <c r="A352" t="s">
        <v>493</v>
      </c>
      <c r="B352">
        <v>22.02</v>
      </c>
      <c r="C352">
        <v>21.65</v>
      </c>
    </row>
    <row r="353" spans="1:3" x14ac:dyDescent="0.25">
      <c r="A353" t="s">
        <v>494</v>
      </c>
      <c r="B353">
        <v>23.56</v>
      </c>
      <c r="C353">
        <v>23.61</v>
      </c>
    </row>
    <row r="354" spans="1:3" x14ac:dyDescent="0.25">
      <c r="A354" t="s">
        <v>495</v>
      </c>
      <c r="B354">
        <v>22.9</v>
      </c>
      <c r="C354">
        <v>22.58</v>
      </c>
    </row>
    <row r="355" spans="1:3" x14ac:dyDescent="0.25">
      <c r="A355" t="s">
        <v>496</v>
      </c>
      <c r="B355">
        <v>23.9</v>
      </c>
      <c r="C355">
        <v>22.81</v>
      </c>
    </row>
    <row r="356" spans="1:3" x14ac:dyDescent="0.25">
      <c r="A356" t="s">
        <v>497</v>
      </c>
      <c r="B356">
        <v>24.82</v>
      </c>
      <c r="C356">
        <v>23.09</v>
      </c>
    </row>
    <row r="357" spans="1:3" x14ac:dyDescent="0.25">
      <c r="A357" t="s">
        <v>498</v>
      </c>
      <c r="B357">
        <v>24.88</v>
      </c>
      <c r="C357">
        <v>23.14</v>
      </c>
    </row>
    <row r="358" spans="1:3" x14ac:dyDescent="0.25">
      <c r="A358" t="s">
        <v>499</v>
      </c>
      <c r="B358">
        <v>23.85</v>
      </c>
      <c r="C358">
        <v>22.25</v>
      </c>
    </row>
    <row r="359" spans="1:3" x14ac:dyDescent="0.25">
      <c r="A359" t="s">
        <v>500</v>
      </c>
      <c r="B359">
        <v>23.46</v>
      </c>
      <c r="C359">
        <v>21.65</v>
      </c>
    </row>
    <row r="360" spans="1:3" x14ac:dyDescent="0.25">
      <c r="A360" t="s">
        <v>501</v>
      </c>
      <c r="B360">
        <v>23.2</v>
      </c>
      <c r="C360">
        <v>21.56</v>
      </c>
    </row>
    <row r="361" spans="1:3" x14ac:dyDescent="0.25">
      <c r="A361" t="s">
        <v>502</v>
      </c>
      <c r="B361">
        <v>23.1</v>
      </c>
      <c r="C361">
        <v>22</v>
      </c>
    </row>
    <row r="362" spans="1:3" x14ac:dyDescent="0.25">
      <c r="A362" t="s">
        <v>503</v>
      </c>
      <c r="B362">
        <v>23.41</v>
      </c>
      <c r="C362">
        <v>22.29</v>
      </c>
    </row>
    <row r="363" spans="1:3" x14ac:dyDescent="0.25">
      <c r="A363" t="s">
        <v>504</v>
      </c>
      <c r="B363">
        <v>23.07</v>
      </c>
      <c r="C363">
        <v>22.15</v>
      </c>
    </row>
    <row r="364" spans="1:3" x14ac:dyDescent="0.25">
      <c r="A364" t="s">
        <v>505</v>
      </c>
      <c r="B364">
        <v>22.66</v>
      </c>
      <c r="C364">
        <v>22.57</v>
      </c>
    </row>
    <row r="365" spans="1:3" x14ac:dyDescent="0.25">
      <c r="A365" t="s">
        <v>506</v>
      </c>
      <c r="B365">
        <v>22.08</v>
      </c>
      <c r="C365">
        <v>21.87</v>
      </c>
    </row>
    <row r="366" spans="1:3" x14ac:dyDescent="0.25">
      <c r="A366" t="s">
        <v>507</v>
      </c>
      <c r="B366">
        <v>21.33</v>
      </c>
      <c r="C366">
        <v>21.36</v>
      </c>
    </row>
    <row r="367" spans="1:3" x14ac:dyDescent="0.25">
      <c r="A367" t="s">
        <v>508</v>
      </c>
      <c r="B367">
        <v>20.54</v>
      </c>
      <c r="C367">
        <v>19.809999999999999</v>
      </c>
    </row>
    <row r="368" spans="1:3" x14ac:dyDescent="0.25">
      <c r="A368" t="s">
        <v>509</v>
      </c>
      <c r="B368">
        <v>20.63</v>
      </c>
      <c r="C368">
        <v>19.82</v>
      </c>
    </row>
    <row r="369" spans="1:3" x14ac:dyDescent="0.25">
      <c r="A369" t="s">
        <v>510</v>
      </c>
      <c r="B369">
        <v>20.260000000000002</v>
      </c>
      <c r="C369">
        <v>19.34</v>
      </c>
    </row>
    <row r="370" spans="1:3" x14ac:dyDescent="0.25">
      <c r="A370" t="s">
        <v>511</v>
      </c>
      <c r="B370">
        <v>21.74</v>
      </c>
      <c r="C370">
        <v>21.2</v>
      </c>
    </row>
    <row r="371" spans="1:3" x14ac:dyDescent="0.25">
      <c r="A371" t="s">
        <v>512</v>
      </c>
      <c r="B371">
        <v>21.82</v>
      </c>
      <c r="C371">
        <v>20.96</v>
      </c>
    </row>
    <row r="372" spans="1:3" x14ac:dyDescent="0.25">
      <c r="A372" t="s">
        <v>513</v>
      </c>
      <c r="B372">
        <v>21.34</v>
      </c>
      <c r="C372">
        <v>20.81</v>
      </c>
    </row>
    <row r="373" spans="1:3" x14ac:dyDescent="0.25">
      <c r="A373" t="s">
        <v>514</v>
      </c>
      <c r="B373">
        <v>21.72</v>
      </c>
      <c r="C373">
        <v>21.11</v>
      </c>
    </row>
    <row r="374" spans="1:3" x14ac:dyDescent="0.25">
      <c r="A374" t="s">
        <v>515</v>
      </c>
      <c r="B374">
        <v>21.01</v>
      </c>
      <c r="C374">
        <v>20.75</v>
      </c>
    </row>
    <row r="375" spans="1:3" x14ac:dyDescent="0.25">
      <c r="A375" t="s">
        <v>516</v>
      </c>
      <c r="B375">
        <v>21.25</v>
      </c>
      <c r="C375">
        <v>21.03</v>
      </c>
    </row>
    <row r="376" spans="1:3" x14ac:dyDescent="0.25">
      <c r="A376" t="s">
        <v>517</v>
      </c>
      <c r="B376">
        <v>20.81</v>
      </c>
      <c r="C376">
        <v>20.53</v>
      </c>
    </row>
    <row r="377" spans="1:3" x14ac:dyDescent="0.25">
      <c r="A377" t="s">
        <v>518</v>
      </c>
      <c r="B377">
        <v>19.89</v>
      </c>
      <c r="C377">
        <v>20.03</v>
      </c>
    </row>
    <row r="378" spans="1:3" x14ac:dyDescent="0.25">
      <c r="A378" t="s">
        <v>519</v>
      </c>
      <c r="B378">
        <v>23.71</v>
      </c>
      <c r="C378">
        <v>24.76</v>
      </c>
    </row>
    <row r="379" spans="1:3" x14ac:dyDescent="0.25">
      <c r="A379" t="s">
        <v>520</v>
      </c>
      <c r="B379">
        <v>19.41</v>
      </c>
      <c r="C379">
        <v>23.42</v>
      </c>
    </row>
    <row r="380" spans="1:3" x14ac:dyDescent="0.25">
      <c r="A380" t="s">
        <v>521</v>
      </c>
      <c r="B380">
        <v>19.21</v>
      </c>
      <c r="C380">
        <v>20.079999999999998</v>
      </c>
    </row>
    <row r="381" spans="1:3" x14ac:dyDescent="0.25">
      <c r="A381" t="s">
        <v>522</v>
      </c>
      <c r="B381">
        <v>18.52</v>
      </c>
      <c r="C381">
        <v>18.899999999999999</v>
      </c>
    </row>
    <row r="382" spans="1:3" x14ac:dyDescent="0.25">
      <c r="A382" t="s">
        <v>523</v>
      </c>
      <c r="B382">
        <v>19.5</v>
      </c>
      <c r="C382">
        <v>20.149999999999999</v>
      </c>
    </row>
    <row r="383" spans="1:3" x14ac:dyDescent="0.25">
      <c r="A383" t="s">
        <v>524</v>
      </c>
      <c r="B383">
        <v>19.38</v>
      </c>
      <c r="C383">
        <v>21.44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525</v>
      </c>
    </row>
    <row r="3" spans="1:2" x14ac:dyDescent="0.25">
      <c r="A3" s="1" t="s">
        <v>47</v>
      </c>
      <c r="B3" s="1" t="s">
        <v>114</v>
      </c>
    </row>
    <row r="4" spans="1:2" x14ac:dyDescent="0.25">
      <c r="A4" t="s">
        <v>526</v>
      </c>
      <c r="B4">
        <v>27.61</v>
      </c>
    </row>
    <row r="5" spans="1:2" x14ac:dyDescent="0.25">
      <c r="A5" t="s">
        <v>527</v>
      </c>
      <c r="B5">
        <v>26.2</v>
      </c>
    </row>
    <row r="6" spans="1:2" x14ac:dyDescent="0.25">
      <c r="A6" t="s">
        <v>528</v>
      </c>
      <c r="B6">
        <v>25.9</v>
      </c>
    </row>
    <row r="7" spans="1:2" x14ac:dyDescent="0.25">
      <c r="A7" t="s">
        <v>529</v>
      </c>
      <c r="B7">
        <v>25.38</v>
      </c>
    </row>
    <row r="8" spans="1:2" x14ac:dyDescent="0.25">
      <c r="A8" t="s">
        <v>530</v>
      </c>
      <c r="B8">
        <v>24.95</v>
      </c>
    </row>
    <row r="9" spans="1:2" x14ac:dyDescent="0.25">
      <c r="A9" t="s">
        <v>531</v>
      </c>
      <c r="B9">
        <v>23.39</v>
      </c>
    </row>
    <row r="10" spans="1:2" x14ac:dyDescent="0.25">
      <c r="A10" t="s">
        <v>532</v>
      </c>
      <c r="B10">
        <v>23.24</v>
      </c>
    </row>
    <row r="11" spans="1:2" x14ac:dyDescent="0.25">
      <c r="A11" t="s">
        <v>533</v>
      </c>
      <c r="B11">
        <v>22.44</v>
      </c>
    </row>
    <row r="12" spans="1:2" x14ac:dyDescent="0.25">
      <c r="A12" t="s">
        <v>534</v>
      </c>
      <c r="B12">
        <v>22.31</v>
      </c>
    </row>
    <row r="13" spans="1:2" x14ac:dyDescent="0.25">
      <c r="A13" t="s">
        <v>535</v>
      </c>
      <c r="B13">
        <v>21.28</v>
      </c>
    </row>
    <row r="14" spans="1:2" x14ac:dyDescent="0.25">
      <c r="A14" t="s">
        <v>536</v>
      </c>
      <c r="B14">
        <v>21.27</v>
      </c>
    </row>
    <row r="15" spans="1:2" x14ac:dyDescent="0.25">
      <c r="A15" t="s">
        <v>537</v>
      </c>
      <c r="B15">
        <v>20.65</v>
      </c>
    </row>
    <row r="16" spans="1:2" x14ac:dyDescent="0.25">
      <c r="A16" t="s">
        <v>538</v>
      </c>
      <c r="B16">
        <v>20.61</v>
      </c>
    </row>
    <row r="17" spans="1:2" x14ac:dyDescent="0.25">
      <c r="A17" t="s">
        <v>539</v>
      </c>
      <c r="B17">
        <v>20.39</v>
      </c>
    </row>
    <row r="18" spans="1:2" x14ac:dyDescent="0.25">
      <c r="A18" t="s">
        <v>540</v>
      </c>
      <c r="B18">
        <v>20.39</v>
      </c>
    </row>
    <row r="19" spans="1:2" x14ac:dyDescent="0.25">
      <c r="A19" t="s">
        <v>541</v>
      </c>
      <c r="B19">
        <v>20.100000000000001</v>
      </c>
    </row>
    <row r="20" spans="1:2" x14ac:dyDescent="0.25">
      <c r="A20" t="s">
        <v>542</v>
      </c>
      <c r="B20">
        <v>19.47</v>
      </c>
    </row>
    <row r="21" spans="1:2" x14ac:dyDescent="0.25">
      <c r="A21" t="s">
        <v>543</v>
      </c>
      <c r="B21">
        <v>19.309999999999999</v>
      </c>
    </row>
    <row r="22" spans="1:2" x14ac:dyDescent="0.25">
      <c r="A22" t="s">
        <v>544</v>
      </c>
      <c r="B22">
        <v>18.690000000000001</v>
      </c>
    </row>
    <row r="23" spans="1:2" x14ac:dyDescent="0.25">
      <c r="A23" t="s">
        <v>545</v>
      </c>
      <c r="B23">
        <v>17.760000000000002</v>
      </c>
    </row>
    <row r="24" spans="1:2" x14ac:dyDescent="0.25">
      <c r="A24" t="s">
        <v>546</v>
      </c>
      <c r="B24">
        <v>17.670000000000002</v>
      </c>
    </row>
    <row r="25" spans="1:2" x14ac:dyDescent="0.25">
      <c r="A25" t="s">
        <v>547</v>
      </c>
      <c r="B25">
        <v>17.45</v>
      </c>
    </row>
    <row r="26" spans="1:2" x14ac:dyDescent="0.25">
      <c r="A26" t="s">
        <v>548</v>
      </c>
      <c r="B26">
        <v>16.3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549</v>
      </c>
    </row>
    <row r="3" spans="1:2" x14ac:dyDescent="0.25">
      <c r="A3" s="1" t="s">
        <v>47</v>
      </c>
      <c r="B3" s="1" t="s">
        <v>113</v>
      </c>
    </row>
    <row r="4" spans="1:2" x14ac:dyDescent="0.25">
      <c r="A4" t="s">
        <v>528</v>
      </c>
      <c r="B4">
        <v>27.43</v>
      </c>
    </row>
    <row r="5" spans="1:2" x14ac:dyDescent="0.25">
      <c r="A5" t="s">
        <v>530</v>
      </c>
      <c r="B5">
        <v>26.98</v>
      </c>
    </row>
    <row r="6" spans="1:2" x14ac:dyDescent="0.25">
      <c r="A6" t="s">
        <v>526</v>
      </c>
      <c r="B6">
        <v>26.93</v>
      </c>
    </row>
    <row r="7" spans="1:2" x14ac:dyDescent="0.25">
      <c r="A7" t="s">
        <v>527</v>
      </c>
      <c r="B7">
        <v>26.86</v>
      </c>
    </row>
    <row r="8" spans="1:2" x14ac:dyDescent="0.25">
      <c r="A8" t="s">
        <v>529</v>
      </c>
      <c r="B8">
        <v>26.12</v>
      </c>
    </row>
    <row r="9" spans="1:2" x14ac:dyDescent="0.25">
      <c r="A9" t="s">
        <v>535</v>
      </c>
      <c r="B9">
        <v>24.66</v>
      </c>
    </row>
    <row r="10" spans="1:2" x14ac:dyDescent="0.25">
      <c r="A10" t="s">
        <v>531</v>
      </c>
      <c r="B10">
        <v>24.66</v>
      </c>
    </row>
    <row r="11" spans="1:2" x14ac:dyDescent="0.25">
      <c r="A11" t="s">
        <v>539</v>
      </c>
      <c r="B11">
        <v>23.66</v>
      </c>
    </row>
    <row r="12" spans="1:2" x14ac:dyDescent="0.25">
      <c r="A12" t="s">
        <v>533</v>
      </c>
      <c r="B12">
        <v>23.59</v>
      </c>
    </row>
    <row r="13" spans="1:2" x14ac:dyDescent="0.25">
      <c r="A13" t="s">
        <v>537</v>
      </c>
      <c r="B13">
        <v>23.52</v>
      </c>
    </row>
    <row r="14" spans="1:2" x14ac:dyDescent="0.25">
      <c r="A14" t="s">
        <v>534</v>
      </c>
      <c r="B14">
        <v>23.17</v>
      </c>
    </row>
    <row r="15" spans="1:2" x14ac:dyDescent="0.25">
      <c r="A15" t="s">
        <v>543</v>
      </c>
      <c r="B15">
        <v>22.86</v>
      </c>
    </row>
    <row r="16" spans="1:2" x14ac:dyDescent="0.25">
      <c r="A16" t="s">
        <v>532</v>
      </c>
      <c r="B16">
        <v>22.85</v>
      </c>
    </row>
    <row r="17" spans="1:2" x14ac:dyDescent="0.25">
      <c r="A17" t="s">
        <v>536</v>
      </c>
      <c r="B17">
        <v>22.57</v>
      </c>
    </row>
    <row r="18" spans="1:2" x14ac:dyDescent="0.25">
      <c r="A18" t="s">
        <v>538</v>
      </c>
      <c r="B18">
        <v>22.23</v>
      </c>
    </row>
    <row r="19" spans="1:2" x14ac:dyDescent="0.25">
      <c r="A19" t="s">
        <v>540</v>
      </c>
      <c r="B19">
        <v>21.42</v>
      </c>
    </row>
    <row r="20" spans="1:2" x14ac:dyDescent="0.25">
      <c r="A20" t="s">
        <v>548</v>
      </c>
      <c r="B20">
        <v>21.33</v>
      </c>
    </row>
    <row r="21" spans="1:2" x14ac:dyDescent="0.25">
      <c r="A21" t="s">
        <v>542</v>
      </c>
      <c r="B21">
        <v>20.72</v>
      </c>
    </row>
    <row r="22" spans="1:2" x14ac:dyDescent="0.25">
      <c r="A22" t="s">
        <v>544</v>
      </c>
      <c r="B22">
        <v>20.67</v>
      </c>
    </row>
    <row r="23" spans="1:2" x14ac:dyDescent="0.25">
      <c r="A23" t="s">
        <v>545</v>
      </c>
      <c r="B23">
        <v>20.62</v>
      </c>
    </row>
    <row r="24" spans="1:2" x14ac:dyDescent="0.25">
      <c r="A24" t="s">
        <v>547</v>
      </c>
      <c r="B24">
        <v>19.989999999999998</v>
      </c>
    </row>
    <row r="25" spans="1:2" x14ac:dyDescent="0.25">
      <c r="A25" t="s">
        <v>546</v>
      </c>
      <c r="B25">
        <v>19.96</v>
      </c>
    </row>
    <row r="26" spans="1:2" x14ac:dyDescent="0.25">
      <c r="A26" t="s">
        <v>541</v>
      </c>
      <c r="B26">
        <v>19.75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47"/>
  <sheetViews>
    <sheetView workbookViewId="0"/>
  </sheetViews>
  <sheetFormatPr baseColWidth="10" defaultColWidth="9.140625" defaultRowHeight="15" x14ac:dyDescent="0.25"/>
  <sheetData>
    <row r="1" spans="1:3" x14ac:dyDescent="0.25">
      <c r="A1" t="s">
        <v>550</v>
      </c>
    </row>
    <row r="3" spans="1:3" x14ac:dyDescent="0.25">
      <c r="A3" s="1" t="s">
        <v>47</v>
      </c>
      <c r="B3" s="1" t="s">
        <v>551</v>
      </c>
      <c r="C3" s="1" t="s">
        <v>60</v>
      </c>
    </row>
    <row r="4" spans="1:3" x14ac:dyDescent="0.25">
      <c r="A4" t="s">
        <v>552</v>
      </c>
      <c r="B4">
        <v>6.25</v>
      </c>
      <c r="C4">
        <v>0</v>
      </c>
    </row>
    <row r="5" spans="1:3" x14ac:dyDescent="0.25">
      <c r="A5" t="s">
        <v>553</v>
      </c>
      <c r="B5">
        <v>6.25</v>
      </c>
      <c r="C5">
        <v>0</v>
      </c>
    </row>
    <row r="6" spans="1:3" x14ac:dyDescent="0.25">
      <c r="A6" t="s">
        <v>554</v>
      </c>
      <c r="B6">
        <v>6.25</v>
      </c>
      <c r="C6">
        <v>0</v>
      </c>
    </row>
    <row r="7" spans="1:3" x14ac:dyDescent="0.25">
      <c r="A7" t="s">
        <v>555</v>
      </c>
      <c r="B7">
        <v>6.25</v>
      </c>
      <c r="C7">
        <v>0</v>
      </c>
    </row>
    <row r="8" spans="1:3" x14ac:dyDescent="0.25">
      <c r="A8" t="s">
        <v>556</v>
      </c>
      <c r="B8">
        <v>6.25</v>
      </c>
      <c r="C8">
        <v>0</v>
      </c>
    </row>
    <row r="9" spans="1:3" x14ac:dyDescent="0.25">
      <c r="A9" t="s">
        <v>557</v>
      </c>
      <c r="B9">
        <v>6.25</v>
      </c>
      <c r="C9">
        <v>0</v>
      </c>
    </row>
    <row r="10" spans="1:3" x14ac:dyDescent="0.25">
      <c r="A10" t="s">
        <v>558</v>
      </c>
      <c r="B10">
        <v>6.25</v>
      </c>
      <c r="C10">
        <v>0</v>
      </c>
    </row>
    <row r="11" spans="1:3" x14ac:dyDescent="0.25">
      <c r="A11" t="s">
        <v>559</v>
      </c>
      <c r="B11">
        <v>6.25</v>
      </c>
      <c r="C11">
        <v>0</v>
      </c>
    </row>
    <row r="12" spans="1:3" x14ac:dyDescent="0.25">
      <c r="A12" t="s">
        <v>560</v>
      </c>
      <c r="B12">
        <v>6.25</v>
      </c>
      <c r="C12">
        <v>0</v>
      </c>
    </row>
    <row r="13" spans="1:3" x14ac:dyDescent="0.25">
      <c r="A13" t="s">
        <v>561</v>
      </c>
      <c r="B13">
        <v>6.25</v>
      </c>
      <c r="C13">
        <v>0</v>
      </c>
    </row>
    <row r="14" spans="1:3" x14ac:dyDescent="0.25">
      <c r="A14" t="s">
        <v>562</v>
      </c>
      <c r="B14">
        <v>6.25</v>
      </c>
      <c r="C14">
        <v>0</v>
      </c>
    </row>
    <row r="15" spans="1:3" x14ac:dyDescent="0.25">
      <c r="A15" t="s">
        <v>563</v>
      </c>
      <c r="B15">
        <v>6.25</v>
      </c>
      <c r="C15">
        <v>0</v>
      </c>
    </row>
    <row r="16" spans="1:3" x14ac:dyDescent="0.25">
      <c r="A16" t="s">
        <v>564</v>
      </c>
      <c r="B16">
        <v>6.17</v>
      </c>
      <c r="C16">
        <v>1.38</v>
      </c>
    </row>
    <row r="17" spans="1:3" x14ac:dyDescent="0.25">
      <c r="A17" t="s">
        <v>565</v>
      </c>
      <c r="B17">
        <v>6.17</v>
      </c>
      <c r="C17">
        <v>1.38</v>
      </c>
    </row>
    <row r="18" spans="1:3" x14ac:dyDescent="0.25">
      <c r="A18" t="s">
        <v>566</v>
      </c>
      <c r="B18">
        <v>6.17</v>
      </c>
      <c r="C18">
        <v>1.38</v>
      </c>
    </row>
    <row r="19" spans="1:3" x14ac:dyDescent="0.25">
      <c r="A19" t="s">
        <v>567</v>
      </c>
      <c r="B19">
        <v>6.17</v>
      </c>
      <c r="C19">
        <v>1.38</v>
      </c>
    </row>
    <row r="20" spans="1:3" x14ac:dyDescent="0.25">
      <c r="A20" t="s">
        <v>568</v>
      </c>
      <c r="B20">
        <v>6.17</v>
      </c>
      <c r="C20">
        <v>1.38</v>
      </c>
    </row>
    <row r="21" spans="1:3" x14ac:dyDescent="0.25">
      <c r="A21" t="s">
        <v>569</v>
      </c>
      <c r="B21">
        <v>6.17</v>
      </c>
      <c r="C21">
        <v>1.38</v>
      </c>
    </row>
    <row r="22" spans="1:3" x14ac:dyDescent="0.25">
      <c r="A22" t="s">
        <v>570</v>
      </c>
      <c r="B22">
        <v>6.17</v>
      </c>
      <c r="C22">
        <v>1.38</v>
      </c>
    </row>
    <row r="23" spans="1:3" x14ac:dyDescent="0.25">
      <c r="A23" t="s">
        <v>571</v>
      </c>
      <c r="B23">
        <v>6.17</v>
      </c>
      <c r="C23">
        <v>1.38</v>
      </c>
    </row>
    <row r="24" spans="1:3" x14ac:dyDescent="0.25">
      <c r="A24" t="s">
        <v>572</v>
      </c>
      <c r="B24">
        <v>6.17</v>
      </c>
      <c r="C24">
        <v>1.38</v>
      </c>
    </row>
    <row r="25" spans="1:3" x14ac:dyDescent="0.25">
      <c r="A25" t="s">
        <v>573</v>
      </c>
      <c r="B25">
        <v>6.17</v>
      </c>
      <c r="C25">
        <v>1.38</v>
      </c>
    </row>
    <row r="26" spans="1:3" x14ac:dyDescent="0.25">
      <c r="A26" t="s">
        <v>574</v>
      </c>
      <c r="B26">
        <v>6.17</v>
      </c>
      <c r="C26">
        <v>1.38</v>
      </c>
    </row>
    <row r="27" spans="1:3" x14ac:dyDescent="0.25">
      <c r="A27" t="s">
        <v>575</v>
      </c>
      <c r="B27">
        <v>6.17</v>
      </c>
      <c r="C27">
        <v>1.38</v>
      </c>
    </row>
    <row r="28" spans="1:3" x14ac:dyDescent="0.25">
      <c r="A28" t="s">
        <v>576</v>
      </c>
      <c r="B28">
        <v>6.22</v>
      </c>
      <c r="C28">
        <v>1.8</v>
      </c>
    </row>
    <row r="29" spans="1:3" x14ac:dyDescent="0.25">
      <c r="A29" t="s">
        <v>577</v>
      </c>
      <c r="B29">
        <v>6.22</v>
      </c>
      <c r="C29">
        <v>1.8</v>
      </c>
    </row>
    <row r="30" spans="1:3" x14ac:dyDescent="0.25">
      <c r="A30" t="s">
        <v>578</v>
      </c>
      <c r="B30">
        <v>6.22</v>
      </c>
      <c r="C30">
        <v>1.8</v>
      </c>
    </row>
    <row r="31" spans="1:3" x14ac:dyDescent="0.25">
      <c r="A31" t="s">
        <v>579</v>
      </c>
      <c r="B31">
        <v>6.22</v>
      </c>
      <c r="C31">
        <v>1.8</v>
      </c>
    </row>
    <row r="32" spans="1:3" x14ac:dyDescent="0.25">
      <c r="A32" t="s">
        <v>580</v>
      </c>
      <c r="B32">
        <v>6.22</v>
      </c>
      <c r="C32">
        <v>1.8</v>
      </c>
    </row>
    <row r="33" spans="1:3" x14ac:dyDescent="0.25">
      <c r="A33" t="s">
        <v>581</v>
      </c>
      <c r="B33">
        <v>6.22</v>
      </c>
      <c r="C33">
        <v>1.8</v>
      </c>
    </row>
    <row r="34" spans="1:3" x14ac:dyDescent="0.25">
      <c r="A34" t="s">
        <v>582</v>
      </c>
      <c r="B34">
        <v>6.89</v>
      </c>
      <c r="C34">
        <v>1.8</v>
      </c>
    </row>
    <row r="35" spans="1:3" x14ac:dyDescent="0.25">
      <c r="A35" t="s">
        <v>583</v>
      </c>
      <c r="B35">
        <v>6.89</v>
      </c>
      <c r="C35">
        <v>1.8</v>
      </c>
    </row>
    <row r="36" spans="1:3" x14ac:dyDescent="0.25">
      <c r="A36" t="s">
        <v>584</v>
      </c>
      <c r="B36">
        <v>6.89</v>
      </c>
      <c r="C36">
        <v>1.8</v>
      </c>
    </row>
    <row r="37" spans="1:3" x14ac:dyDescent="0.25">
      <c r="A37" t="s">
        <v>585</v>
      </c>
      <c r="B37">
        <v>6.89</v>
      </c>
      <c r="C37">
        <v>1.8</v>
      </c>
    </row>
    <row r="38" spans="1:3" x14ac:dyDescent="0.25">
      <c r="A38" t="s">
        <v>586</v>
      </c>
      <c r="B38">
        <v>6.89</v>
      </c>
      <c r="C38">
        <v>1.8</v>
      </c>
    </row>
    <row r="39" spans="1:3" x14ac:dyDescent="0.25">
      <c r="A39" t="s">
        <v>587</v>
      </c>
      <c r="B39">
        <v>6.89</v>
      </c>
      <c r="C39">
        <v>1.8</v>
      </c>
    </row>
    <row r="40" spans="1:3" x14ac:dyDescent="0.25">
      <c r="A40" t="s">
        <v>588</v>
      </c>
      <c r="B40">
        <v>6.73</v>
      </c>
      <c r="C40">
        <v>1.75</v>
      </c>
    </row>
    <row r="41" spans="1:3" x14ac:dyDescent="0.25">
      <c r="A41" t="s">
        <v>589</v>
      </c>
      <c r="B41">
        <v>6.73</v>
      </c>
      <c r="C41">
        <v>1.75</v>
      </c>
    </row>
    <row r="42" spans="1:3" x14ac:dyDescent="0.25">
      <c r="A42" t="s">
        <v>590</v>
      </c>
      <c r="B42">
        <v>6.73</v>
      </c>
      <c r="C42">
        <v>1.75</v>
      </c>
    </row>
    <row r="43" spans="1:3" x14ac:dyDescent="0.25">
      <c r="A43" t="s">
        <v>591</v>
      </c>
      <c r="B43">
        <v>6.73</v>
      </c>
      <c r="C43">
        <v>1.75</v>
      </c>
    </row>
    <row r="44" spans="1:3" x14ac:dyDescent="0.25">
      <c r="A44" t="s">
        <v>592</v>
      </c>
      <c r="B44">
        <v>6.73</v>
      </c>
      <c r="C44">
        <v>1.75</v>
      </c>
    </row>
    <row r="45" spans="1:3" x14ac:dyDescent="0.25">
      <c r="A45" t="s">
        <v>593</v>
      </c>
      <c r="B45">
        <v>6.73</v>
      </c>
      <c r="C45">
        <v>1.75</v>
      </c>
    </row>
    <row r="46" spans="1:3" x14ac:dyDescent="0.25">
      <c r="A46" t="s">
        <v>594</v>
      </c>
      <c r="B46">
        <v>6.73</v>
      </c>
      <c r="C46">
        <v>1.75</v>
      </c>
    </row>
    <row r="47" spans="1:3" x14ac:dyDescent="0.25">
      <c r="A47" t="s">
        <v>595</v>
      </c>
      <c r="B47">
        <v>6.73</v>
      </c>
      <c r="C47">
        <v>1.75</v>
      </c>
    </row>
    <row r="48" spans="1:3" x14ac:dyDescent="0.25">
      <c r="A48" t="s">
        <v>596</v>
      </c>
      <c r="B48">
        <v>6.73</v>
      </c>
      <c r="C48">
        <v>1.75</v>
      </c>
    </row>
    <row r="49" spans="1:3" x14ac:dyDescent="0.25">
      <c r="A49" t="s">
        <v>597</v>
      </c>
      <c r="B49">
        <v>6.73</v>
      </c>
      <c r="C49">
        <v>1.75</v>
      </c>
    </row>
    <row r="50" spans="1:3" x14ac:dyDescent="0.25">
      <c r="A50" t="s">
        <v>598</v>
      </c>
      <c r="B50">
        <v>6.73</v>
      </c>
      <c r="C50">
        <v>1.75</v>
      </c>
    </row>
    <row r="51" spans="1:3" x14ac:dyDescent="0.25">
      <c r="A51" t="s">
        <v>599</v>
      </c>
      <c r="B51">
        <v>6.73</v>
      </c>
      <c r="C51">
        <v>1.75</v>
      </c>
    </row>
    <row r="52" spans="1:3" x14ac:dyDescent="0.25">
      <c r="A52" t="s">
        <v>600</v>
      </c>
      <c r="B52">
        <v>6.76</v>
      </c>
      <c r="C52">
        <v>1.78</v>
      </c>
    </row>
    <row r="53" spans="1:3" x14ac:dyDescent="0.25">
      <c r="A53" t="s">
        <v>601</v>
      </c>
      <c r="B53">
        <v>6.76</v>
      </c>
      <c r="C53">
        <v>1.78</v>
      </c>
    </row>
    <row r="54" spans="1:3" x14ac:dyDescent="0.25">
      <c r="A54" t="s">
        <v>602</v>
      </c>
      <c r="B54">
        <v>6.76</v>
      </c>
      <c r="C54">
        <v>1.78</v>
      </c>
    </row>
    <row r="55" spans="1:3" x14ac:dyDescent="0.25">
      <c r="A55" t="s">
        <v>603</v>
      </c>
      <c r="B55">
        <v>6.76</v>
      </c>
      <c r="C55">
        <v>1.78</v>
      </c>
    </row>
    <row r="56" spans="1:3" x14ac:dyDescent="0.25">
      <c r="A56" t="s">
        <v>604</v>
      </c>
      <c r="B56">
        <v>6.76</v>
      </c>
      <c r="C56">
        <v>1.78</v>
      </c>
    </row>
    <row r="57" spans="1:3" x14ac:dyDescent="0.25">
      <c r="A57" t="s">
        <v>605</v>
      </c>
      <c r="B57">
        <v>6.76</v>
      </c>
      <c r="C57">
        <v>1.78</v>
      </c>
    </row>
    <row r="58" spans="1:3" x14ac:dyDescent="0.25">
      <c r="A58" t="s">
        <v>606</v>
      </c>
      <c r="B58">
        <v>6.76</v>
      </c>
      <c r="C58">
        <v>1.78</v>
      </c>
    </row>
    <row r="59" spans="1:3" x14ac:dyDescent="0.25">
      <c r="A59" t="s">
        <v>607</v>
      </c>
      <c r="B59">
        <v>6.76</v>
      </c>
      <c r="C59">
        <v>1.78</v>
      </c>
    </row>
    <row r="60" spans="1:3" x14ac:dyDescent="0.25">
      <c r="A60" t="s">
        <v>608</v>
      </c>
      <c r="B60">
        <v>6.76</v>
      </c>
      <c r="C60">
        <v>1.78</v>
      </c>
    </row>
    <row r="61" spans="1:3" x14ac:dyDescent="0.25">
      <c r="A61" t="s">
        <v>609</v>
      </c>
      <c r="B61">
        <v>6.76</v>
      </c>
      <c r="C61">
        <v>1.78</v>
      </c>
    </row>
    <row r="62" spans="1:3" x14ac:dyDescent="0.25">
      <c r="A62" t="s">
        <v>610</v>
      </c>
      <c r="B62">
        <v>6.76</v>
      </c>
      <c r="C62">
        <v>1.78</v>
      </c>
    </row>
    <row r="63" spans="1:3" x14ac:dyDescent="0.25">
      <c r="A63" t="s">
        <v>611</v>
      </c>
      <c r="B63">
        <v>6.76</v>
      </c>
      <c r="C63">
        <v>1.78</v>
      </c>
    </row>
    <row r="64" spans="1:3" x14ac:dyDescent="0.25">
      <c r="A64" t="s">
        <v>145</v>
      </c>
      <c r="B64">
        <v>7.54</v>
      </c>
      <c r="C64">
        <v>1.75</v>
      </c>
    </row>
    <row r="65" spans="1:3" x14ac:dyDescent="0.25">
      <c r="A65" t="s">
        <v>146</v>
      </c>
      <c r="B65">
        <v>7.54</v>
      </c>
      <c r="C65">
        <v>1.75</v>
      </c>
    </row>
    <row r="66" spans="1:3" x14ac:dyDescent="0.25">
      <c r="A66" t="s">
        <v>147</v>
      </c>
      <c r="B66">
        <v>7.54</v>
      </c>
      <c r="C66">
        <v>1.75</v>
      </c>
    </row>
    <row r="67" spans="1:3" x14ac:dyDescent="0.25">
      <c r="A67" t="s">
        <v>148</v>
      </c>
      <c r="B67">
        <v>7.54</v>
      </c>
      <c r="C67">
        <v>1.75</v>
      </c>
    </row>
    <row r="68" spans="1:3" x14ac:dyDescent="0.25">
      <c r="A68" t="s">
        <v>149</v>
      </c>
      <c r="B68">
        <v>7.54</v>
      </c>
      <c r="C68">
        <v>1.75</v>
      </c>
    </row>
    <row r="69" spans="1:3" x14ac:dyDescent="0.25">
      <c r="A69" t="s">
        <v>150</v>
      </c>
      <c r="B69">
        <v>7.54</v>
      </c>
      <c r="C69">
        <v>1.75</v>
      </c>
    </row>
    <row r="70" spans="1:3" x14ac:dyDescent="0.25">
      <c r="A70" t="s">
        <v>151</v>
      </c>
      <c r="B70">
        <v>7.54</v>
      </c>
      <c r="C70">
        <v>1.75</v>
      </c>
    </row>
    <row r="71" spans="1:3" x14ac:dyDescent="0.25">
      <c r="A71" t="s">
        <v>152</v>
      </c>
      <c r="B71">
        <v>7.54</v>
      </c>
      <c r="C71">
        <v>1.75</v>
      </c>
    </row>
    <row r="72" spans="1:3" x14ac:dyDescent="0.25">
      <c r="A72" t="s">
        <v>153</v>
      </c>
      <c r="B72">
        <v>7.54</v>
      </c>
      <c r="C72">
        <v>1.75</v>
      </c>
    </row>
    <row r="73" spans="1:3" x14ac:dyDescent="0.25">
      <c r="A73" t="s">
        <v>154</v>
      </c>
      <c r="B73">
        <v>7.54</v>
      </c>
      <c r="C73">
        <v>1.75</v>
      </c>
    </row>
    <row r="74" spans="1:3" x14ac:dyDescent="0.25">
      <c r="A74" t="s">
        <v>155</v>
      </c>
      <c r="B74">
        <v>7.54</v>
      </c>
      <c r="C74">
        <v>1.75</v>
      </c>
    </row>
    <row r="75" spans="1:3" x14ac:dyDescent="0.25">
      <c r="A75" t="s">
        <v>156</v>
      </c>
      <c r="B75">
        <v>7.54</v>
      </c>
      <c r="C75">
        <v>1.75</v>
      </c>
    </row>
    <row r="76" spans="1:3" x14ac:dyDescent="0.25">
      <c r="A76" t="s">
        <v>157</v>
      </c>
      <c r="B76">
        <v>7.6</v>
      </c>
      <c r="C76">
        <v>1.77</v>
      </c>
    </row>
    <row r="77" spans="1:3" x14ac:dyDescent="0.25">
      <c r="A77" t="s">
        <v>158</v>
      </c>
      <c r="B77">
        <v>7.6</v>
      </c>
      <c r="C77">
        <v>1.77</v>
      </c>
    </row>
    <row r="78" spans="1:3" x14ac:dyDescent="0.25">
      <c r="A78" t="s">
        <v>159</v>
      </c>
      <c r="B78">
        <v>7.6</v>
      </c>
      <c r="C78">
        <v>1.77</v>
      </c>
    </row>
    <row r="79" spans="1:3" x14ac:dyDescent="0.25">
      <c r="A79" t="s">
        <v>160</v>
      </c>
      <c r="B79">
        <v>7.6</v>
      </c>
      <c r="C79">
        <v>1.77</v>
      </c>
    </row>
    <row r="80" spans="1:3" x14ac:dyDescent="0.25">
      <c r="A80" t="s">
        <v>161</v>
      </c>
      <c r="B80">
        <v>7.6</v>
      </c>
      <c r="C80">
        <v>1.77</v>
      </c>
    </row>
    <row r="81" spans="1:3" x14ac:dyDescent="0.25">
      <c r="A81" t="s">
        <v>162</v>
      </c>
      <c r="B81">
        <v>7.6</v>
      </c>
      <c r="C81">
        <v>1.77</v>
      </c>
    </row>
    <row r="82" spans="1:3" x14ac:dyDescent="0.25">
      <c r="A82" t="s">
        <v>163</v>
      </c>
      <c r="B82">
        <v>7.6</v>
      </c>
      <c r="C82">
        <v>1.77</v>
      </c>
    </row>
    <row r="83" spans="1:3" x14ac:dyDescent="0.25">
      <c r="A83" t="s">
        <v>164</v>
      </c>
      <c r="B83">
        <v>7.6</v>
      </c>
      <c r="C83">
        <v>1.77</v>
      </c>
    </row>
    <row r="84" spans="1:3" x14ac:dyDescent="0.25">
      <c r="A84" t="s">
        <v>165</v>
      </c>
      <c r="B84">
        <v>7.6</v>
      </c>
      <c r="C84">
        <v>1.77</v>
      </c>
    </row>
    <row r="85" spans="1:3" x14ac:dyDescent="0.25">
      <c r="A85" t="s">
        <v>166</v>
      </c>
      <c r="B85">
        <v>7.6</v>
      </c>
      <c r="C85">
        <v>1.77</v>
      </c>
    </row>
    <row r="86" spans="1:3" x14ac:dyDescent="0.25">
      <c r="A86" t="s">
        <v>167</v>
      </c>
      <c r="B86">
        <v>7.6</v>
      </c>
      <c r="C86">
        <v>1.77</v>
      </c>
    </row>
    <row r="87" spans="1:3" x14ac:dyDescent="0.25">
      <c r="A87" t="s">
        <v>168</v>
      </c>
      <c r="B87">
        <v>7.6</v>
      </c>
      <c r="C87">
        <v>1.77</v>
      </c>
    </row>
    <row r="88" spans="1:3" x14ac:dyDescent="0.25">
      <c r="A88" t="s">
        <v>169</v>
      </c>
      <c r="B88">
        <v>8.17</v>
      </c>
      <c r="C88">
        <v>1.77</v>
      </c>
    </row>
    <row r="89" spans="1:3" x14ac:dyDescent="0.25">
      <c r="A89" t="s">
        <v>170</v>
      </c>
      <c r="B89">
        <v>8.17</v>
      </c>
      <c r="C89">
        <v>1.77</v>
      </c>
    </row>
    <row r="90" spans="1:3" x14ac:dyDescent="0.25">
      <c r="A90" t="s">
        <v>171</v>
      </c>
      <c r="B90">
        <v>8.17</v>
      </c>
      <c r="C90">
        <v>1.77</v>
      </c>
    </row>
    <row r="91" spans="1:3" x14ac:dyDescent="0.25">
      <c r="A91" t="s">
        <v>172</v>
      </c>
      <c r="B91">
        <v>8.17</v>
      </c>
      <c r="C91">
        <v>1.77</v>
      </c>
    </row>
    <row r="92" spans="1:3" x14ac:dyDescent="0.25">
      <c r="A92" t="s">
        <v>173</v>
      </c>
      <c r="B92">
        <v>8.17</v>
      </c>
      <c r="C92">
        <v>1.77</v>
      </c>
    </row>
    <row r="93" spans="1:3" x14ac:dyDescent="0.25">
      <c r="A93" t="s">
        <v>174</v>
      </c>
      <c r="B93">
        <v>8.17</v>
      </c>
      <c r="C93">
        <v>1.77</v>
      </c>
    </row>
    <row r="94" spans="1:3" x14ac:dyDescent="0.25">
      <c r="A94" t="s">
        <v>175</v>
      </c>
      <c r="B94">
        <v>8.17</v>
      </c>
      <c r="C94">
        <v>1.77</v>
      </c>
    </row>
    <row r="95" spans="1:3" x14ac:dyDescent="0.25">
      <c r="A95" t="s">
        <v>176</v>
      </c>
      <c r="B95">
        <v>8.17</v>
      </c>
      <c r="C95">
        <v>1.77</v>
      </c>
    </row>
    <row r="96" spans="1:3" x14ac:dyDescent="0.25">
      <c r="A96" t="s">
        <v>177</v>
      </c>
      <c r="B96">
        <v>8.17</v>
      </c>
      <c r="C96">
        <v>1.77</v>
      </c>
    </row>
    <row r="97" spans="1:3" x14ac:dyDescent="0.25">
      <c r="A97" t="s">
        <v>178</v>
      </c>
      <c r="B97">
        <v>8.17</v>
      </c>
      <c r="C97">
        <v>1.77</v>
      </c>
    </row>
    <row r="98" spans="1:3" x14ac:dyDescent="0.25">
      <c r="A98" t="s">
        <v>179</v>
      </c>
      <c r="B98">
        <v>8.17</v>
      </c>
      <c r="C98">
        <v>1.77</v>
      </c>
    </row>
    <row r="99" spans="1:3" x14ac:dyDescent="0.25">
      <c r="A99" t="s">
        <v>180</v>
      </c>
      <c r="B99">
        <v>8.17</v>
      </c>
      <c r="C99">
        <v>1.77</v>
      </c>
    </row>
    <row r="100" spans="1:3" x14ac:dyDescent="0.25">
      <c r="A100" t="s">
        <v>181</v>
      </c>
      <c r="B100">
        <v>8.18</v>
      </c>
      <c r="C100">
        <v>1.77</v>
      </c>
    </row>
    <row r="101" spans="1:3" x14ac:dyDescent="0.25">
      <c r="A101" t="s">
        <v>182</v>
      </c>
      <c r="B101">
        <v>8.18</v>
      </c>
      <c r="C101">
        <v>1.77</v>
      </c>
    </row>
    <row r="102" spans="1:3" x14ac:dyDescent="0.25">
      <c r="A102" t="s">
        <v>183</v>
      </c>
      <c r="B102">
        <v>8.18</v>
      </c>
      <c r="C102">
        <v>1.77</v>
      </c>
    </row>
    <row r="103" spans="1:3" x14ac:dyDescent="0.25">
      <c r="A103" t="s">
        <v>184</v>
      </c>
      <c r="B103">
        <v>8.18</v>
      </c>
      <c r="C103">
        <v>1.77</v>
      </c>
    </row>
    <row r="104" spans="1:3" x14ac:dyDescent="0.25">
      <c r="A104" t="s">
        <v>185</v>
      </c>
      <c r="B104">
        <v>8.18</v>
      </c>
      <c r="C104">
        <v>1.77</v>
      </c>
    </row>
    <row r="105" spans="1:3" x14ac:dyDescent="0.25">
      <c r="A105" t="s">
        <v>186</v>
      </c>
      <c r="B105">
        <v>8.18</v>
      </c>
      <c r="C105">
        <v>1.77</v>
      </c>
    </row>
    <row r="106" spans="1:3" x14ac:dyDescent="0.25">
      <c r="A106" t="s">
        <v>187</v>
      </c>
      <c r="B106">
        <v>8.18</v>
      </c>
      <c r="C106">
        <v>1.77</v>
      </c>
    </row>
    <row r="107" spans="1:3" x14ac:dyDescent="0.25">
      <c r="A107" t="s">
        <v>188</v>
      </c>
      <c r="B107">
        <v>8.18</v>
      </c>
      <c r="C107">
        <v>1.77</v>
      </c>
    </row>
    <row r="108" spans="1:3" x14ac:dyDescent="0.25">
      <c r="A108" t="s">
        <v>189</v>
      </c>
      <c r="B108">
        <v>8.18</v>
      </c>
      <c r="C108">
        <v>1.77</v>
      </c>
    </row>
    <row r="109" spans="1:3" x14ac:dyDescent="0.25">
      <c r="A109" t="s">
        <v>190</v>
      </c>
      <c r="B109">
        <v>8.18</v>
      </c>
      <c r="C109">
        <v>1.77</v>
      </c>
    </row>
    <row r="110" spans="1:3" x14ac:dyDescent="0.25">
      <c r="A110" t="s">
        <v>191</v>
      </c>
      <c r="B110">
        <v>8.18</v>
      </c>
      <c r="C110">
        <v>1.77</v>
      </c>
    </row>
    <row r="111" spans="1:3" x14ac:dyDescent="0.25">
      <c r="A111" t="s">
        <v>192</v>
      </c>
      <c r="B111">
        <v>8.18</v>
      </c>
      <c r="C111">
        <v>1.77</v>
      </c>
    </row>
    <row r="112" spans="1:3" x14ac:dyDescent="0.25">
      <c r="A112" t="s">
        <v>193</v>
      </c>
      <c r="B112">
        <v>8.27</v>
      </c>
      <c r="C112">
        <v>1.79</v>
      </c>
    </row>
    <row r="113" spans="1:3" x14ac:dyDescent="0.25">
      <c r="A113" t="s">
        <v>194</v>
      </c>
      <c r="B113">
        <v>8.27</v>
      </c>
      <c r="C113">
        <v>1.79</v>
      </c>
    </row>
    <row r="114" spans="1:3" x14ac:dyDescent="0.25">
      <c r="A114" t="s">
        <v>195</v>
      </c>
      <c r="B114">
        <v>8.27</v>
      </c>
      <c r="C114">
        <v>1.79</v>
      </c>
    </row>
    <row r="115" spans="1:3" x14ac:dyDescent="0.25">
      <c r="A115" t="s">
        <v>196</v>
      </c>
      <c r="B115">
        <v>8.27</v>
      </c>
      <c r="C115">
        <v>1.79</v>
      </c>
    </row>
    <row r="116" spans="1:3" x14ac:dyDescent="0.25">
      <c r="A116" t="s">
        <v>197</v>
      </c>
      <c r="B116">
        <v>8.27</v>
      </c>
      <c r="C116">
        <v>1.79</v>
      </c>
    </row>
    <row r="117" spans="1:3" x14ac:dyDescent="0.25">
      <c r="A117" t="s">
        <v>198</v>
      </c>
      <c r="B117">
        <v>8.27</v>
      </c>
      <c r="C117">
        <v>1.79</v>
      </c>
    </row>
    <row r="118" spans="1:3" x14ac:dyDescent="0.25">
      <c r="A118" t="s">
        <v>199</v>
      </c>
      <c r="B118">
        <v>8.27</v>
      </c>
      <c r="C118">
        <v>1.79</v>
      </c>
    </row>
    <row r="119" spans="1:3" x14ac:dyDescent="0.25">
      <c r="A119" t="s">
        <v>200</v>
      </c>
      <c r="B119">
        <v>8.27</v>
      </c>
      <c r="C119">
        <v>1.79</v>
      </c>
    </row>
    <row r="120" spans="1:3" x14ac:dyDescent="0.25">
      <c r="A120" t="s">
        <v>201</v>
      </c>
      <c r="B120">
        <v>8.27</v>
      </c>
      <c r="C120">
        <v>1.79</v>
      </c>
    </row>
    <row r="121" spans="1:3" x14ac:dyDescent="0.25">
      <c r="A121" t="s">
        <v>202</v>
      </c>
      <c r="B121">
        <v>8.27</v>
      </c>
      <c r="C121">
        <v>1.79</v>
      </c>
    </row>
    <row r="122" spans="1:3" x14ac:dyDescent="0.25">
      <c r="A122" t="s">
        <v>203</v>
      </c>
      <c r="B122">
        <v>8.27</v>
      </c>
      <c r="C122">
        <v>1.79</v>
      </c>
    </row>
    <row r="123" spans="1:3" x14ac:dyDescent="0.25">
      <c r="A123" t="s">
        <v>204</v>
      </c>
      <c r="B123">
        <v>8.27</v>
      </c>
      <c r="C123">
        <v>1.79</v>
      </c>
    </row>
    <row r="124" spans="1:3" x14ac:dyDescent="0.25">
      <c r="A124" t="s">
        <v>205</v>
      </c>
      <c r="B124">
        <v>8.18</v>
      </c>
      <c r="C124">
        <v>1.77</v>
      </c>
    </row>
    <row r="125" spans="1:3" x14ac:dyDescent="0.25">
      <c r="A125" t="s">
        <v>206</v>
      </c>
      <c r="B125">
        <v>8.18</v>
      </c>
      <c r="C125">
        <v>1.77</v>
      </c>
    </row>
    <row r="126" spans="1:3" x14ac:dyDescent="0.25">
      <c r="A126" t="s">
        <v>207</v>
      </c>
      <c r="B126">
        <v>8.18</v>
      </c>
      <c r="C126">
        <v>1.77</v>
      </c>
    </row>
    <row r="127" spans="1:3" x14ac:dyDescent="0.25">
      <c r="A127" t="s">
        <v>208</v>
      </c>
      <c r="B127">
        <v>8.18</v>
      </c>
      <c r="C127">
        <v>1.77</v>
      </c>
    </row>
    <row r="128" spans="1:3" x14ac:dyDescent="0.25">
      <c r="A128" t="s">
        <v>209</v>
      </c>
      <c r="B128">
        <v>8.18</v>
      </c>
      <c r="C128">
        <v>1.77</v>
      </c>
    </row>
    <row r="129" spans="1:3" x14ac:dyDescent="0.25">
      <c r="A129" t="s">
        <v>210</v>
      </c>
      <c r="B129">
        <v>8.18</v>
      </c>
      <c r="C129">
        <v>1.77</v>
      </c>
    </row>
    <row r="130" spans="1:3" x14ac:dyDescent="0.25">
      <c r="A130" t="s">
        <v>211</v>
      </c>
      <c r="B130">
        <v>8.18</v>
      </c>
      <c r="C130">
        <v>1.77</v>
      </c>
    </row>
    <row r="131" spans="1:3" x14ac:dyDescent="0.25">
      <c r="A131" t="s">
        <v>212</v>
      </c>
      <c r="B131">
        <v>8.18</v>
      </c>
      <c r="C131">
        <v>1.77</v>
      </c>
    </row>
    <row r="132" spans="1:3" x14ac:dyDescent="0.25">
      <c r="A132" t="s">
        <v>213</v>
      </c>
      <c r="B132">
        <v>8.18</v>
      </c>
      <c r="C132">
        <v>1.77</v>
      </c>
    </row>
    <row r="133" spans="1:3" x14ac:dyDescent="0.25">
      <c r="A133" t="s">
        <v>214</v>
      </c>
      <c r="B133">
        <v>8.18</v>
      </c>
      <c r="C133">
        <v>1.77</v>
      </c>
    </row>
    <row r="134" spans="1:3" x14ac:dyDescent="0.25">
      <c r="A134" t="s">
        <v>215</v>
      </c>
      <c r="B134">
        <v>8.18</v>
      </c>
      <c r="C134">
        <v>1.77</v>
      </c>
    </row>
    <row r="135" spans="1:3" x14ac:dyDescent="0.25">
      <c r="A135" t="s">
        <v>216</v>
      </c>
      <c r="B135">
        <v>8.18</v>
      </c>
      <c r="C135">
        <v>1.77</v>
      </c>
    </row>
    <row r="136" spans="1:3" x14ac:dyDescent="0.25">
      <c r="A136" t="s">
        <v>217</v>
      </c>
      <c r="B136">
        <v>7.44</v>
      </c>
      <c r="C136">
        <v>1.32</v>
      </c>
    </row>
    <row r="137" spans="1:3" x14ac:dyDescent="0.25">
      <c r="A137" t="s">
        <v>218</v>
      </c>
      <c r="B137">
        <v>7.44</v>
      </c>
      <c r="C137">
        <v>1.32</v>
      </c>
    </row>
    <row r="138" spans="1:3" x14ac:dyDescent="0.25">
      <c r="A138" t="s">
        <v>219</v>
      </c>
      <c r="B138">
        <v>7.44</v>
      </c>
      <c r="C138">
        <v>1.32</v>
      </c>
    </row>
    <row r="139" spans="1:3" x14ac:dyDescent="0.25">
      <c r="A139" t="s">
        <v>220</v>
      </c>
      <c r="B139">
        <v>7.44</v>
      </c>
      <c r="C139">
        <v>1.32</v>
      </c>
    </row>
    <row r="140" spans="1:3" x14ac:dyDescent="0.25">
      <c r="A140" t="s">
        <v>221</v>
      </c>
      <c r="B140">
        <v>7.44</v>
      </c>
      <c r="C140">
        <v>1.32</v>
      </c>
    </row>
    <row r="141" spans="1:3" x14ac:dyDescent="0.25">
      <c r="A141" t="s">
        <v>222</v>
      </c>
      <c r="B141">
        <v>7.44</v>
      </c>
      <c r="C141">
        <v>1.32</v>
      </c>
    </row>
    <row r="142" spans="1:3" x14ac:dyDescent="0.25">
      <c r="A142" t="s">
        <v>223</v>
      </c>
      <c r="B142">
        <v>6.85</v>
      </c>
      <c r="C142">
        <v>1.32</v>
      </c>
    </row>
    <row r="143" spans="1:3" x14ac:dyDescent="0.25">
      <c r="A143" t="s">
        <v>224</v>
      </c>
      <c r="B143">
        <v>6.85</v>
      </c>
      <c r="C143">
        <v>1.32</v>
      </c>
    </row>
    <row r="144" spans="1:3" x14ac:dyDescent="0.25">
      <c r="A144" t="s">
        <v>225</v>
      </c>
      <c r="B144">
        <v>6.85</v>
      </c>
      <c r="C144">
        <v>1.32</v>
      </c>
    </row>
    <row r="145" spans="1:3" x14ac:dyDescent="0.25">
      <c r="A145" t="s">
        <v>226</v>
      </c>
      <c r="B145">
        <v>6.85</v>
      </c>
      <c r="C145">
        <v>1.32</v>
      </c>
    </row>
    <row r="146" spans="1:3" x14ac:dyDescent="0.25">
      <c r="A146" t="s">
        <v>227</v>
      </c>
      <c r="B146">
        <v>6.85</v>
      </c>
      <c r="C146">
        <v>1.32</v>
      </c>
    </row>
    <row r="147" spans="1:3" x14ac:dyDescent="0.25">
      <c r="A147" t="s">
        <v>228</v>
      </c>
      <c r="B147">
        <v>6.85</v>
      </c>
      <c r="C147">
        <v>1.32</v>
      </c>
    </row>
    <row r="148" spans="1:3" x14ac:dyDescent="0.25">
      <c r="A148" t="s">
        <v>229</v>
      </c>
      <c r="B148">
        <v>6.88</v>
      </c>
      <c r="C148">
        <v>1.32</v>
      </c>
    </row>
    <row r="149" spans="1:3" x14ac:dyDescent="0.25">
      <c r="A149" t="s">
        <v>230</v>
      </c>
      <c r="B149">
        <v>6.88</v>
      </c>
      <c r="C149">
        <v>1.32</v>
      </c>
    </row>
    <row r="150" spans="1:3" x14ac:dyDescent="0.25">
      <c r="A150" t="s">
        <v>231</v>
      </c>
      <c r="B150">
        <v>6.88</v>
      </c>
      <c r="C150">
        <v>1.32</v>
      </c>
    </row>
    <row r="151" spans="1:3" x14ac:dyDescent="0.25">
      <c r="A151" t="s">
        <v>232</v>
      </c>
      <c r="B151">
        <v>6.88</v>
      </c>
      <c r="C151">
        <v>1.32</v>
      </c>
    </row>
    <row r="152" spans="1:3" x14ac:dyDescent="0.25">
      <c r="A152" t="s">
        <v>233</v>
      </c>
      <c r="B152">
        <v>6.88</v>
      </c>
      <c r="C152">
        <v>1.32</v>
      </c>
    </row>
    <row r="153" spans="1:3" x14ac:dyDescent="0.25">
      <c r="A153" t="s">
        <v>234</v>
      </c>
      <c r="B153">
        <v>6.88</v>
      </c>
      <c r="C153">
        <v>1.32</v>
      </c>
    </row>
    <row r="154" spans="1:3" x14ac:dyDescent="0.25">
      <c r="A154" t="s">
        <v>235</v>
      </c>
      <c r="B154">
        <v>6.88</v>
      </c>
      <c r="C154">
        <v>1.32</v>
      </c>
    </row>
    <row r="155" spans="1:3" x14ac:dyDescent="0.25">
      <c r="A155" t="s">
        <v>236</v>
      </c>
      <c r="B155">
        <v>6.88</v>
      </c>
      <c r="C155">
        <v>1.32</v>
      </c>
    </row>
    <row r="156" spans="1:3" x14ac:dyDescent="0.25">
      <c r="A156" t="s">
        <v>237</v>
      </c>
      <c r="B156">
        <v>6.88</v>
      </c>
      <c r="C156">
        <v>1.32</v>
      </c>
    </row>
    <row r="157" spans="1:3" x14ac:dyDescent="0.25">
      <c r="A157" t="s">
        <v>238</v>
      </c>
      <c r="B157">
        <v>6.88</v>
      </c>
      <c r="C157">
        <v>1.32</v>
      </c>
    </row>
    <row r="158" spans="1:3" x14ac:dyDescent="0.25">
      <c r="A158" t="s">
        <v>239</v>
      </c>
      <c r="B158">
        <v>6.88</v>
      </c>
      <c r="C158">
        <v>1.32</v>
      </c>
    </row>
    <row r="159" spans="1:3" x14ac:dyDescent="0.25">
      <c r="A159" t="s">
        <v>240</v>
      </c>
      <c r="B159">
        <v>6.88</v>
      </c>
      <c r="C159">
        <v>1.32</v>
      </c>
    </row>
    <row r="160" spans="1:3" x14ac:dyDescent="0.25">
      <c r="A160" t="s">
        <v>241</v>
      </c>
      <c r="B160">
        <v>6.86</v>
      </c>
      <c r="C160">
        <v>1.32</v>
      </c>
    </row>
    <row r="161" spans="1:3" x14ac:dyDescent="0.25">
      <c r="A161" t="s">
        <v>242</v>
      </c>
      <c r="B161">
        <v>6.86</v>
      </c>
      <c r="C161">
        <v>1.32</v>
      </c>
    </row>
    <row r="162" spans="1:3" x14ac:dyDescent="0.25">
      <c r="A162" t="s">
        <v>243</v>
      </c>
      <c r="B162">
        <v>6.86</v>
      </c>
      <c r="C162">
        <v>1.32</v>
      </c>
    </row>
    <row r="163" spans="1:3" x14ac:dyDescent="0.25">
      <c r="A163" t="s">
        <v>244</v>
      </c>
      <c r="B163">
        <v>6.86</v>
      </c>
      <c r="C163">
        <v>1.32</v>
      </c>
    </row>
    <row r="164" spans="1:3" x14ac:dyDescent="0.25">
      <c r="A164" t="s">
        <v>245</v>
      </c>
      <c r="B164">
        <v>6.86</v>
      </c>
      <c r="C164">
        <v>1.32</v>
      </c>
    </row>
    <row r="165" spans="1:3" x14ac:dyDescent="0.25">
      <c r="A165" t="s">
        <v>246</v>
      </c>
      <c r="B165">
        <v>6.86</v>
      </c>
      <c r="C165">
        <v>1.32</v>
      </c>
    </row>
    <row r="166" spans="1:3" x14ac:dyDescent="0.25">
      <c r="A166" t="s">
        <v>247</v>
      </c>
      <c r="B166">
        <v>6.86</v>
      </c>
      <c r="C166">
        <v>1.32</v>
      </c>
    </row>
    <row r="167" spans="1:3" x14ac:dyDescent="0.25">
      <c r="A167" t="s">
        <v>248</v>
      </c>
      <c r="B167">
        <v>6.86</v>
      </c>
      <c r="C167">
        <v>1.32</v>
      </c>
    </row>
    <row r="168" spans="1:3" x14ac:dyDescent="0.25">
      <c r="A168" t="s">
        <v>249</v>
      </c>
      <c r="B168">
        <v>6.86</v>
      </c>
      <c r="C168">
        <v>1.32</v>
      </c>
    </row>
    <row r="169" spans="1:3" x14ac:dyDescent="0.25">
      <c r="A169" t="s">
        <v>250</v>
      </c>
      <c r="B169">
        <v>6.86</v>
      </c>
      <c r="C169">
        <v>1.32</v>
      </c>
    </row>
    <row r="170" spans="1:3" x14ac:dyDescent="0.25">
      <c r="A170" t="s">
        <v>251</v>
      </c>
      <c r="B170">
        <v>6.86</v>
      </c>
      <c r="C170">
        <v>1.32</v>
      </c>
    </row>
    <row r="171" spans="1:3" x14ac:dyDescent="0.25">
      <c r="A171" t="s">
        <v>252</v>
      </c>
      <c r="B171">
        <v>6.86</v>
      </c>
      <c r="C171">
        <v>1.32</v>
      </c>
    </row>
    <row r="172" spans="1:3" x14ac:dyDescent="0.25">
      <c r="A172" t="s">
        <v>253</v>
      </c>
      <c r="B172">
        <v>6.95</v>
      </c>
      <c r="C172">
        <v>1.33</v>
      </c>
    </row>
    <row r="173" spans="1:3" x14ac:dyDescent="0.25">
      <c r="A173" t="s">
        <v>254</v>
      </c>
      <c r="B173">
        <v>6.95</v>
      </c>
      <c r="C173">
        <v>1.33</v>
      </c>
    </row>
    <row r="174" spans="1:3" x14ac:dyDescent="0.25">
      <c r="A174" t="s">
        <v>255</v>
      </c>
      <c r="B174">
        <v>6.95</v>
      </c>
      <c r="C174">
        <v>1.33</v>
      </c>
    </row>
    <row r="175" spans="1:3" x14ac:dyDescent="0.25">
      <c r="A175" t="s">
        <v>256</v>
      </c>
      <c r="B175">
        <v>6.95</v>
      </c>
      <c r="C175">
        <v>1.33</v>
      </c>
    </row>
    <row r="176" spans="1:3" x14ac:dyDescent="0.25">
      <c r="A176" t="s">
        <v>257</v>
      </c>
      <c r="B176">
        <v>6.95</v>
      </c>
      <c r="C176">
        <v>1.33</v>
      </c>
    </row>
    <row r="177" spans="1:3" x14ac:dyDescent="0.25">
      <c r="A177" t="s">
        <v>258</v>
      </c>
      <c r="B177">
        <v>6.95</v>
      </c>
      <c r="C177">
        <v>1.33</v>
      </c>
    </row>
    <row r="178" spans="1:3" x14ac:dyDescent="0.25">
      <c r="A178" t="s">
        <v>259</v>
      </c>
      <c r="B178">
        <v>6.95</v>
      </c>
      <c r="C178">
        <v>1.33</v>
      </c>
    </row>
    <row r="179" spans="1:3" x14ac:dyDescent="0.25">
      <c r="A179" t="s">
        <v>260</v>
      </c>
      <c r="B179">
        <v>6.95</v>
      </c>
      <c r="C179">
        <v>1.33</v>
      </c>
    </row>
    <row r="180" spans="1:3" x14ac:dyDescent="0.25">
      <c r="A180" t="s">
        <v>261</v>
      </c>
      <c r="B180">
        <v>6.95</v>
      </c>
      <c r="C180">
        <v>1.33</v>
      </c>
    </row>
    <row r="181" spans="1:3" x14ac:dyDescent="0.25">
      <c r="A181" t="s">
        <v>262</v>
      </c>
      <c r="B181">
        <v>6.95</v>
      </c>
      <c r="C181">
        <v>1.33</v>
      </c>
    </row>
    <row r="182" spans="1:3" x14ac:dyDescent="0.25">
      <c r="A182" t="s">
        <v>263</v>
      </c>
      <c r="B182">
        <v>6.95</v>
      </c>
      <c r="C182">
        <v>1.33</v>
      </c>
    </row>
    <row r="183" spans="1:3" x14ac:dyDescent="0.25">
      <c r="A183" t="s">
        <v>264</v>
      </c>
      <c r="B183">
        <v>6.95</v>
      </c>
      <c r="C183">
        <v>1.33</v>
      </c>
    </row>
    <row r="184" spans="1:3" x14ac:dyDescent="0.25">
      <c r="A184" t="s">
        <v>265</v>
      </c>
      <c r="B184">
        <v>6.97</v>
      </c>
      <c r="C184">
        <v>1.35</v>
      </c>
    </row>
    <row r="185" spans="1:3" x14ac:dyDescent="0.25">
      <c r="A185" t="s">
        <v>266</v>
      </c>
      <c r="B185">
        <v>6.97</v>
      </c>
      <c r="C185">
        <v>1.35</v>
      </c>
    </row>
    <row r="186" spans="1:3" x14ac:dyDescent="0.25">
      <c r="A186" t="s">
        <v>267</v>
      </c>
      <c r="B186">
        <v>6.97</v>
      </c>
      <c r="C186">
        <v>1.35</v>
      </c>
    </row>
    <row r="187" spans="1:3" x14ac:dyDescent="0.25">
      <c r="A187" t="s">
        <v>268</v>
      </c>
      <c r="B187">
        <v>6.97</v>
      </c>
      <c r="C187">
        <v>1.35</v>
      </c>
    </row>
    <row r="188" spans="1:3" x14ac:dyDescent="0.25">
      <c r="A188" t="s">
        <v>269</v>
      </c>
      <c r="B188">
        <v>6.97</v>
      </c>
      <c r="C188">
        <v>1.35</v>
      </c>
    </row>
    <row r="189" spans="1:3" x14ac:dyDescent="0.25">
      <c r="A189" t="s">
        <v>270</v>
      </c>
      <c r="B189">
        <v>6.97</v>
      </c>
      <c r="C189">
        <v>1.35</v>
      </c>
    </row>
    <row r="190" spans="1:3" x14ac:dyDescent="0.25">
      <c r="A190" t="s">
        <v>271</v>
      </c>
      <c r="B190">
        <v>6.97</v>
      </c>
      <c r="C190">
        <v>1.35</v>
      </c>
    </row>
    <row r="191" spans="1:3" x14ac:dyDescent="0.25">
      <c r="A191" t="s">
        <v>272</v>
      </c>
      <c r="B191">
        <v>6.97</v>
      </c>
      <c r="C191">
        <v>1.35</v>
      </c>
    </row>
    <row r="192" spans="1:3" x14ac:dyDescent="0.25">
      <c r="A192" t="s">
        <v>273</v>
      </c>
      <c r="B192">
        <v>6.97</v>
      </c>
      <c r="C192">
        <v>1.35</v>
      </c>
    </row>
    <row r="193" spans="1:3" x14ac:dyDescent="0.25">
      <c r="A193" t="s">
        <v>274</v>
      </c>
      <c r="B193">
        <v>6.97</v>
      </c>
      <c r="C193">
        <v>1.35</v>
      </c>
    </row>
    <row r="194" spans="1:3" x14ac:dyDescent="0.25">
      <c r="A194" t="s">
        <v>275</v>
      </c>
      <c r="B194">
        <v>6.97</v>
      </c>
      <c r="C194">
        <v>1.35</v>
      </c>
    </row>
    <row r="195" spans="1:3" x14ac:dyDescent="0.25">
      <c r="A195" t="s">
        <v>276</v>
      </c>
      <c r="B195">
        <v>6.97</v>
      </c>
      <c r="C195">
        <v>1.35</v>
      </c>
    </row>
    <row r="196" spans="1:3" x14ac:dyDescent="0.25">
      <c r="A196" t="s">
        <v>277</v>
      </c>
      <c r="B196">
        <v>6.93</v>
      </c>
      <c r="C196">
        <v>1.34</v>
      </c>
    </row>
    <row r="197" spans="1:3" x14ac:dyDescent="0.25">
      <c r="A197" t="s">
        <v>278</v>
      </c>
      <c r="B197">
        <v>6.93</v>
      </c>
      <c r="C197">
        <v>1.34</v>
      </c>
    </row>
    <row r="198" spans="1:3" x14ac:dyDescent="0.25">
      <c r="A198" t="s">
        <v>279</v>
      </c>
      <c r="B198">
        <v>6.93</v>
      </c>
      <c r="C198">
        <v>1.34</v>
      </c>
    </row>
    <row r="199" spans="1:3" x14ac:dyDescent="0.25">
      <c r="A199" t="s">
        <v>280</v>
      </c>
      <c r="B199">
        <v>6.93</v>
      </c>
      <c r="C199">
        <v>1.34</v>
      </c>
    </row>
    <row r="200" spans="1:3" x14ac:dyDescent="0.25">
      <c r="A200" t="s">
        <v>281</v>
      </c>
      <c r="B200">
        <v>6.93</v>
      </c>
      <c r="C200">
        <v>1.34</v>
      </c>
    </row>
    <row r="201" spans="1:3" x14ac:dyDescent="0.25">
      <c r="A201" t="s">
        <v>282</v>
      </c>
      <c r="B201">
        <v>6.93</v>
      </c>
      <c r="C201">
        <v>1.34</v>
      </c>
    </row>
    <row r="202" spans="1:3" x14ac:dyDescent="0.25">
      <c r="A202" t="s">
        <v>283</v>
      </c>
      <c r="B202">
        <v>6.93</v>
      </c>
      <c r="C202">
        <v>1.34</v>
      </c>
    </row>
    <row r="203" spans="1:3" x14ac:dyDescent="0.25">
      <c r="A203" t="s">
        <v>284</v>
      </c>
      <c r="B203">
        <v>6.93</v>
      </c>
      <c r="C203">
        <v>1.34</v>
      </c>
    </row>
    <row r="204" spans="1:3" x14ac:dyDescent="0.25">
      <c r="A204" t="s">
        <v>285</v>
      </c>
      <c r="B204">
        <v>6.93</v>
      </c>
      <c r="C204">
        <v>1.34</v>
      </c>
    </row>
    <row r="205" spans="1:3" x14ac:dyDescent="0.25">
      <c r="A205" t="s">
        <v>286</v>
      </c>
      <c r="B205">
        <v>6.93</v>
      </c>
      <c r="C205">
        <v>1.34</v>
      </c>
    </row>
    <row r="206" spans="1:3" x14ac:dyDescent="0.25">
      <c r="A206" t="s">
        <v>287</v>
      </c>
      <c r="B206">
        <v>6.93</v>
      </c>
      <c r="C206">
        <v>1.34</v>
      </c>
    </row>
    <row r="207" spans="1:3" x14ac:dyDescent="0.25">
      <c r="A207" t="s">
        <v>288</v>
      </c>
      <c r="B207">
        <v>6.93</v>
      </c>
      <c r="C207">
        <v>1.34</v>
      </c>
    </row>
    <row r="208" spans="1:3" x14ac:dyDescent="0.25">
      <c r="A208" t="s">
        <v>289</v>
      </c>
      <c r="B208">
        <v>6.99</v>
      </c>
      <c r="C208">
        <v>1.34</v>
      </c>
    </row>
    <row r="209" spans="1:3" x14ac:dyDescent="0.25">
      <c r="A209" t="s">
        <v>290</v>
      </c>
      <c r="B209">
        <v>6.99</v>
      </c>
      <c r="C209">
        <v>1.34</v>
      </c>
    </row>
    <row r="210" spans="1:3" x14ac:dyDescent="0.25">
      <c r="A210" t="s">
        <v>291</v>
      </c>
      <c r="B210">
        <v>6.99</v>
      </c>
      <c r="C210">
        <v>1.34</v>
      </c>
    </row>
    <row r="211" spans="1:3" x14ac:dyDescent="0.25">
      <c r="A211" t="s">
        <v>292</v>
      </c>
      <c r="B211">
        <v>6.99</v>
      </c>
      <c r="C211">
        <v>1.34</v>
      </c>
    </row>
    <row r="212" spans="1:3" x14ac:dyDescent="0.25">
      <c r="A212" t="s">
        <v>293</v>
      </c>
      <c r="B212">
        <v>6.99</v>
      </c>
      <c r="C212">
        <v>1.34</v>
      </c>
    </row>
    <row r="213" spans="1:3" x14ac:dyDescent="0.25">
      <c r="A213" t="s">
        <v>294</v>
      </c>
      <c r="B213">
        <v>6.99</v>
      </c>
      <c r="C213">
        <v>1.34</v>
      </c>
    </row>
    <row r="214" spans="1:3" x14ac:dyDescent="0.25">
      <c r="A214" t="s">
        <v>295</v>
      </c>
      <c r="B214">
        <v>6.99</v>
      </c>
      <c r="C214">
        <v>1.34</v>
      </c>
    </row>
    <row r="215" spans="1:3" x14ac:dyDescent="0.25">
      <c r="A215" t="s">
        <v>296</v>
      </c>
      <c r="B215">
        <v>6.99</v>
      </c>
      <c r="C215">
        <v>1.34</v>
      </c>
    </row>
    <row r="216" spans="1:3" x14ac:dyDescent="0.25">
      <c r="A216" t="s">
        <v>297</v>
      </c>
      <c r="B216">
        <v>6.99</v>
      </c>
      <c r="C216">
        <v>1.34</v>
      </c>
    </row>
    <row r="217" spans="1:3" x14ac:dyDescent="0.25">
      <c r="A217" t="s">
        <v>298</v>
      </c>
      <c r="B217">
        <v>6.99</v>
      </c>
      <c r="C217">
        <v>1.34</v>
      </c>
    </row>
    <row r="218" spans="1:3" x14ac:dyDescent="0.25">
      <c r="A218" t="s">
        <v>299</v>
      </c>
      <c r="B218">
        <v>6.99</v>
      </c>
      <c r="C218">
        <v>1.34</v>
      </c>
    </row>
    <row r="219" spans="1:3" x14ac:dyDescent="0.25">
      <c r="A219" t="s">
        <v>300</v>
      </c>
      <c r="B219">
        <v>6.99</v>
      </c>
      <c r="C219">
        <v>1.34</v>
      </c>
    </row>
    <row r="220" spans="1:3" x14ac:dyDescent="0.25">
      <c r="A220" t="s">
        <v>301</v>
      </c>
      <c r="B220">
        <v>6.92</v>
      </c>
      <c r="C220">
        <v>1.33</v>
      </c>
    </row>
    <row r="221" spans="1:3" x14ac:dyDescent="0.25">
      <c r="A221" t="s">
        <v>302</v>
      </c>
      <c r="B221">
        <v>6.92</v>
      </c>
      <c r="C221">
        <v>1.33</v>
      </c>
    </row>
    <row r="222" spans="1:3" x14ac:dyDescent="0.25">
      <c r="A222" t="s">
        <v>303</v>
      </c>
      <c r="B222">
        <v>6.92</v>
      </c>
      <c r="C222">
        <v>1.33</v>
      </c>
    </row>
    <row r="223" spans="1:3" x14ac:dyDescent="0.25">
      <c r="A223" t="s">
        <v>304</v>
      </c>
      <c r="B223">
        <v>6.92</v>
      </c>
      <c r="C223">
        <v>1.33</v>
      </c>
    </row>
    <row r="224" spans="1:3" x14ac:dyDescent="0.25">
      <c r="A224" t="s">
        <v>305</v>
      </c>
      <c r="B224">
        <v>6.92</v>
      </c>
      <c r="C224">
        <v>1.33</v>
      </c>
    </row>
    <row r="225" spans="1:3" x14ac:dyDescent="0.25">
      <c r="A225" t="s">
        <v>306</v>
      </c>
      <c r="B225">
        <v>6.92</v>
      </c>
      <c r="C225">
        <v>1.33</v>
      </c>
    </row>
    <row r="226" spans="1:3" x14ac:dyDescent="0.25">
      <c r="A226" t="s">
        <v>307</v>
      </c>
      <c r="B226">
        <v>7</v>
      </c>
      <c r="C226">
        <v>1.33</v>
      </c>
    </row>
    <row r="227" spans="1:3" x14ac:dyDescent="0.25">
      <c r="A227" t="s">
        <v>308</v>
      </c>
      <c r="B227">
        <v>7</v>
      </c>
      <c r="C227">
        <v>1.33</v>
      </c>
    </row>
    <row r="228" spans="1:3" x14ac:dyDescent="0.25">
      <c r="A228" t="s">
        <v>309</v>
      </c>
      <c r="B228">
        <v>7</v>
      </c>
      <c r="C228">
        <v>1.33</v>
      </c>
    </row>
    <row r="229" spans="1:3" x14ac:dyDescent="0.25">
      <c r="A229" t="s">
        <v>310</v>
      </c>
      <c r="B229">
        <v>7</v>
      </c>
      <c r="C229">
        <v>1.33</v>
      </c>
    </row>
    <row r="230" spans="1:3" x14ac:dyDescent="0.25">
      <c r="A230" t="s">
        <v>311</v>
      </c>
      <c r="B230">
        <v>7</v>
      </c>
      <c r="C230">
        <v>1.33</v>
      </c>
    </row>
    <row r="231" spans="1:3" x14ac:dyDescent="0.25">
      <c r="A231" t="s">
        <v>312</v>
      </c>
      <c r="B231">
        <v>7</v>
      </c>
      <c r="C231">
        <v>1.33</v>
      </c>
    </row>
    <row r="232" spans="1:3" x14ac:dyDescent="0.25">
      <c r="A232" t="s">
        <v>313</v>
      </c>
      <c r="B232">
        <v>7.06</v>
      </c>
      <c r="C232">
        <v>1.33</v>
      </c>
    </row>
    <row r="233" spans="1:3" x14ac:dyDescent="0.25">
      <c r="A233" t="s">
        <v>314</v>
      </c>
      <c r="B233">
        <v>7.06</v>
      </c>
      <c r="C233">
        <v>1.33</v>
      </c>
    </row>
    <row r="234" spans="1:3" x14ac:dyDescent="0.25">
      <c r="A234" t="s">
        <v>315</v>
      </c>
      <c r="B234">
        <v>7.06</v>
      </c>
      <c r="C234">
        <v>1.33</v>
      </c>
    </row>
    <row r="235" spans="1:3" x14ac:dyDescent="0.25">
      <c r="A235" t="s">
        <v>316</v>
      </c>
      <c r="B235">
        <v>7.06</v>
      </c>
      <c r="C235">
        <v>1.33</v>
      </c>
    </row>
    <row r="236" spans="1:3" x14ac:dyDescent="0.25">
      <c r="A236" t="s">
        <v>317</v>
      </c>
      <c r="B236">
        <v>7.06</v>
      </c>
      <c r="C236">
        <v>1.33</v>
      </c>
    </row>
    <row r="237" spans="1:3" x14ac:dyDescent="0.25">
      <c r="A237" t="s">
        <v>318</v>
      </c>
      <c r="B237">
        <v>7.06</v>
      </c>
      <c r="C237">
        <v>1.33</v>
      </c>
    </row>
    <row r="238" spans="1:3" x14ac:dyDescent="0.25">
      <c r="A238" t="s">
        <v>319</v>
      </c>
      <c r="B238">
        <v>7.06</v>
      </c>
      <c r="C238">
        <v>1.33</v>
      </c>
    </row>
    <row r="239" spans="1:3" x14ac:dyDescent="0.25">
      <c r="A239" t="s">
        <v>320</v>
      </c>
      <c r="B239">
        <v>7.06</v>
      </c>
      <c r="C239">
        <v>1.33</v>
      </c>
    </row>
    <row r="240" spans="1:3" x14ac:dyDescent="0.25">
      <c r="A240" t="s">
        <v>321</v>
      </c>
      <c r="B240">
        <v>7.06</v>
      </c>
      <c r="C240">
        <v>1.33</v>
      </c>
    </row>
    <row r="241" spans="1:3" x14ac:dyDescent="0.25">
      <c r="A241" t="s">
        <v>322</v>
      </c>
      <c r="B241">
        <v>7.06</v>
      </c>
      <c r="C241">
        <v>1.33</v>
      </c>
    </row>
    <row r="242" spans="1:3" x14ac:dyDescent="0.25">
      <c r="A242" t="s">
        <v>323</v>
      </c>
      <c r="B242">
        <v>7.06</v>
      </c>
      <c r="C242">
        <v>1.33</v>
      </c>
    </row>
    <row r="243" spans="1:3" x14ac:dyDescent="0.25">
      <c r="A243" t="s">
        <v>324</v>
      </c>
      <c r="B243">
        <v>7.06</v>
      </c>
      <c r="C243">
        <v>1.33</v>
      </c>
    </row>
    <row r="244" spans="1:3" x14ac:dyDescent="0.25">
      <c r="A244" t="s">
        <v>325</v>
      </c>
      <c r="B244">
        <v>7.01</v>
      </c>
      <c r="C244">
        <v>1.33</v>
      </c>
    </row>
    <row r="245" spans="1:3" x14ac:dyDescent="0.25">
      <c r="A245" t="s">
        <v>326</v>
      </c>
      <c r="B245">
        <v>7.01</v>
      </c>
      <c r="C245">
        <v>1.33</v>
      </c>
    </row>
    <row r="246" spans="1:3" x14ac:dyDescent="0.25">
      <c r="A246" t="s">
        <v>327</v>
      </c>
      <c r="B246">
        <v>7.01</v>
      </c>
      <c r="C246">
        <v>1.33</v>
      </c>
    </row>
    <row r="247" spans="1:3" x14ac:dyDescent="0.25">
      <c r="A247" t="s">
        <v>328</v>
      </c>
      <c r="B247">
        <v>7.01</v>
      </c>
      <c r="C247">
        <v>1.33</v>
      </c>
    </row>
    <row r="248" spans="1:3" x14ac:dyDescent="0.25">
      <c r="A248" t="s">
        <v>329</v>
      </c>
      <c r="B248">
        <v>7.01</v>
      </c>
      <c r="C248">
        <v>1.33</v>
      </c>
    </row>
    <row r="249" spans="1:3" x14ac:dyDescent="0.25">
      <c r="A249" t="s">
        <v>330</v>
      </c>
      <c r="B249">
        <v>7.01</v>
      </c>
      <c r="C249">
        <v>1.33</v>
      </c>
    </row>
    <row r="250" spans="1:3" x14ac:dyDescent="0.25">
      <c r="A250" t="s">
        <v>331</v>
      </c>
      <c r="B250">
        <v>7.01</v>
      </c>
      <c r="C250">
        <v>1.33</v>
      </c>
    </row>
    <row r="251" spans="1:3" x14ac:dyDescent="0.25">
      <c r="A251" t="s">
        <v>332</v>
      </c>
      <c r="B251">
        <v>7.01</v>
      </c>
      <c r="C251">
        <v>1.33</v>
      </c>
    </row>
    <row r="252" spans="1:3" x14ac:dyDescent="0.25">
      <c r="A252" t="s">
        <v>333</v>
      </c>
      <c r="B252">
        <v>7.01</v>
      </c>
      <c r="C252">
        <v>1.33</v>
      </c>
    </row>
    <row r="253" spans="1:3" x14ac:dyDescent="0.25">
      <c r="A253" t="s">
        <v>334</v>
      </c>
      <c r="B253">
        <v>7.01</v>
      </c>
      <c r="C253">
        <v>1.33</v>
      </c>
    </row>
    <row r="254" spans="1:3" x14ac:dyDescent="0.25">
      <c r="A254" t="s">
        <v>335</v>
      </c>
      <c r="B254">
        <v>7.01</v>
      </c>
      <c r="C254">
        <v>1.33</v>
      </c>
    </row>
    <row r="255" spans="1:3" x14ac:dyDescent="0.25">
      <c r="A255" t="s">
        <v>336</v>
      </c>
      <c r="B255">
        <v>7.01</v>
      </c>
      <c r="C255">
        <v>1.33</v>
      </c>
    </row>
    <row r="256" spans="1:3" x14ac:dyDescent="0.25">
      <c r="A256" t="s">
        <v>337</v>
      </c>
      <c r="B256">
        <v>7.05</v>
      </c>
      <c r="C256">
        <v>1.34</v>
      </c>
    </row>
    <row r="257" spans="1:3" x14ac:dyDescent="0.25">
      <c r="A257" t="s">
        <v>338</v>
      </c>
      <c r="B257">
        <v>7.05</v>
      </c>
      <c r="C257">
        <v>1.34</v>
      </c>
    </row>
    <row r="258" spans="1:3" x14ac:dyDescent="0.25">
      <c r="A258" t="s">
        <v>339</v>
      </c>
      <c r="B258">
        <v>7.05</v>
      </c>
      <c r="C258">
        <v>1.34</v>
      </c>
    </row>
    <row r="259" spans="1:3" x14ac:dyDescent="0.25">
      <c r="A259" t="s">
        <v>340</v>
      </c>
      <c r="B259">
        <v>7.05</v>
      </c>
      <c r="C259">
        <v>1.34</v>
      </c>
    </row>
    <row r="260" spans="1:3" x14ac:dyDescent="0.25">
      <c r="A260" t="s">
        <v>341</v>
      </c>
      <c r="B260">
        <v>7.05</v>
      </c>
      <c r="C260">
        <v>1.34</v>
      </c>
    </row>
    <row r="261" spans="1:3" x14ac:dyDescent="0.25">
      <c r="A261" t="s">
        <v>342</v>
      </c>
      <c r="B261">
        <v>7.05</v>
      </c>
      <c r="C261">
        <v>1.34</v>
      </c>
    </row>
    <row r="262" spans="1:3" x14ac:dyDescent="0.25">
      <c r="A262" t="s">
        <v>343</v>
      </c>
      <c r="B262">
        <v>7.05</v>
      </c>
      <c r="C262">
        <v>1.34</v>
      </c>
    </row>
    <row r="263" spans="1:3" x14ac:dyDescent="0.25">
      <c r="A263" t="s">
        <v>344</v>
      </c>
      <c r="B263">
        <v>7.05</v>
      </c>
      <c r="C263">
        <v>1.34</v>
      </c>
    </row>
    <row r="264" spans="1:3" x14ac:dyDescent="0.25">
      <c r="A264" t="s">
        <v>345</v>
      </c>
      <c r="B264">
        <v>7.05</v>
      </c>
      <c r="C264">
        <v>1.34</v>
      </c>
    </row>
    <row r="265" spans="1:3" x14ac:dyDescent="0.25">
      <c r="A265" t="s">
        <v>346</v>
      </c>
      <c r="B265">
        <v>7.05</v>
      </c>
      <c r="C265">
        <v>1.34</v>
      </c>
    </row>
    <row r="266" spans="1:3" x14ac:dyDescent="0.25">
      <c r="A266" t="s">
        <v>347</v>
      </c>
      <c r="B266">
        <v>7.05</v>
      </c>
      <c r="C266">
        <v>1.34</v>
      </c>
    </row>
    <row r="267" spans="1:3" x14ac:dyDescent="0.25">
      <c r="A267" t="s">
        <v>348</v>
      </c>
      <c r="B267">
        <v>7.05</v>
      </c>
      <c r="C267">
        <v>1.34</v>
      </c>
    </row>
    <row r="268" spans="1:3" x14ac:dyDescent="0.25">
      <c r="A268" t="s">
        <v>349</v>
      </c>
      <c r="B268">
        <v>7.1</v>
      </c>
      <c r="C268">
        <v>1.35</v>
      </c>
    </row>
    <row r="269" spans="1:3" x14ac:dyDescent="0.25">
      <c r="A269" t="s">
        <v>350</v>
      </c>
      <c r="B269">
        <v>7.1</v>
      </c>
      <c r="C269">
        <v>1.35</v>
      </c>
    </row>
    <row r="270" spans="1:3" x14ac:dyDescent="0.25">
      <c r="A270" t="s">
        <v>351</v>
      </c>
      <c r="B270">
        <v>7.1</v>
      </c>
      <c r="C270">
        <v>1.35</v>
      </c>
    </row>
    <row r="271" spans="1:3" x14ac:dyDescent="0.25">
      <c r="A271" t="s">
        <v>352</v>
      </c>
      <c r="B271">
        <v>7.1</v>
      </c>
      <c r="C271">
        <v>1.35</v>
      </c>
    </row>
    <row r="272" spans="1:3" x14ac:dyDescent="0.25">
      <c r="A272" t="s">
        <v>353</v>
      </c>
      <c r="B272">
        <v>7.1</v>
      </c>
      <c r="C272">
        <v>1.35</v>
      </c>
    </row>
    <row r="273" spans="1:3" x14ac:dyDescent="0.25">
      <c r="A273" t="s">
        <v>354</v>
      </c>
      <c r="B273">
        <v>7.1</v>
      </c>
      <c r="C273">
        <v>1.35</v>
      </c>
    </row>
    <row r="274" spans="1:3" x14ac:dyDescent="0.25">
      <c r="A274" t="s">
        <v>355</v>
      </c>
      <c r="B274">
        <v>7.1</v>
      </c>
      <c r="C274">
        <v>1.35</v>
      </c>
    </row>
    <row r="275" spans="1:3" x14ac:dyDescent="0.25">
      <c r="A275" t="s">
        <v>356</v>
      </c>
      <c r="B275">
        <v>7.1</v>
      </c>
      <c r="C275">
        <v>1.35</v>
      </c>
    </row>
    <row r="276" spans="1:3" x14ac:dyDescent="0.25">
      <c r="A276" t="s">
        <v>357</v>
      </c>
      <c r="B276">
        <v>7.1</v>
      </c>
      <c r="C276">
        <v>1.35</v>
      </c>
    </row>
    <row r="277" spans="1:3" x14ac:dyDescent="0.25">
      <c r="A277" t="s">
        <v>358</v>
      </c>
      <c r="B277">
        <v>7.1</v>
      </c>
      <c r="C277">
        <v>1.35</v>
      </c>
    </row>
    <row r="278" spans="1:3" x14ac:dyDescent="0.25">
      <c r="A278" t="s">
        <v>359</v>
      </c>
      <c r="B278">
        <v>7.1</v>
      </c>
      <c r="C278">
        <v>1.35</v>
      </c>
    </row>
    <row r="279" spans="1:3" x14ac:dyDescent="0.25">
      <c r="A279" t="s">
        <v>360</v>
      </c>
      <c r="B279">
        <v>7.1</v>
      </c>
      <c r="C279">
        <v>1.35</v>
      </c>
    </row>
    <row r="280" spans="1:3" x14ac:dyDescent="0.25">
      <c r="A280" t="s">
        <v>361</v>
      </c>
      <c r="B280">
        <v>7.09</v>
      </c>
      <c r="C280">
        <v>1.35</v>
      </c>
    </row>
    <row r="281" spans="1:3" x14ac:dyDescent="0.25">
      <c r="A281" t="s">
        <v>362</v>
      </c>
      <c r="B281">
        <v>7.09</v>
      </c>
      <c r="C281">
        <v>1.35</v>
      </c>
    </row>
    <row r="282" spans="1:3" x14ac:dyDescent="0.25">
      <c r="A282" t="s">
        <v>363</v>
      </c>
      <c r="B282">
        <v>7.09</v>
      </c>
      <c r="C282">
        <v>1.35</v>
      </c>
    </row>
    <row r="283" spans="1:3" x14ac:dyDescent="0.25">
      <c r="A283" t="s">
        <v>364</v>
      </c>
      <c r="B283">
        <v>7.09</v>
      </c>
      <c r="C283">
        <v>1.35</v>
      </c>
    </row>
    <row r="284" spans="1:3" x14ac:dyDescent="0.25">
      <c r="A284" t="s">
        <v>365</v>
      </c>
      <c r="B284">
        <v>7.09</v>
      </c>
      <c r="C284">
        <v>1.35</v>
      </c>
    </row>
    <row r="285" spans="1:3" x14ac:dyDescent="0.25">
      <c r="A285" t="s">
        <v>366</v>
      </c>
      <c r="B285">
        <v>7.09</v>
      </c>
      <c r="C285">
        <v>1.35</v>
      </c>
    </row>
    <row r="286" spans="1:3" x14ac:dyDescent="0.25">
      <c r="A286" t="s">
        <v>367</v>
      </c>
      <c r="B286">
        <v>7.09</v>
      </c>
      <c r="C286">
        <v>1.35</v>
      </c>
    </row>
    <row r="287" spans="1:3" x14ac:dyDescent="0.25">
      <c r="A287" t="s">
        <v>368</v>
      </c>
      <c r="B287">
        <v>7.09</v>
      </c>
      <c r="C287">
        <v>1.35</v>
      </c>
    </row>
    <row r="288" spans="1:3" x14ac:dyDescent="0.25">
      <c r="A288" t="s">
        <v>369</v>
      </c>
      <c r="B288">
        <v>7.09</v>
      </c>
      <c r="C288">
        <v>1.35</v>
      </c>
    </row>
    <row r="289" spans="1:3" x14ac:dyDescent="0.25">
      <c r="A289" t="s">
        <v>370</v>
      </c>
      <c r="B289">
        <v>7.09</v>
      </c>
      <c r="C289">
        <v>1.35</v>
      </c>
    </row>
    <row r="290" spans="1:3" x14ac:dyDescent="0.25">
      <c r="A290" t="s">
        <v>371</v>
      </c>
      <c r="B290">
        <v>7.09</v>
      </c>
      <c r="C290">
        <v>1.35</v>
      </c>
    </row>
    <row r="291" spans="1:3" x14ac:dyDescent="0.25">
      <c r="A291" t="s">
        <v>372</v>
      </c>
      <c r="B291">
        <v>7.09</v>
      </c>
      <c r="C291">
        <v>1.35</v>
      </c>
    </row>
    <row r="292" spans="1:3" x14ac:dyDescent="0.25">
      <c r="A292" t="s">
        <v>373</v>
      </c>
      <c r="B292">
        <v>7.08</v>
      </c>
      <c r="C292">
        <v>1.35</v>
      </c>
    </row>
    <row r="293" spans="1:3" x14ac:dyDescent="0.25">
      <c r="A293" t="s">
        <v>374</v>
      </c>
      <c r="B293">
        <v>7.08</v>
      </c>
      <c r="C293">
        <v>1.35</v>
      </c>
    </row>
    <row r="294" spans="1:3" x14ac:dyDescent="0.25">
      <c r="A294" t="s">
        <v>375</v>
      </c>
      <c r="B294">
        <v>7.08</v>
      </c>
      <c r="C294">
        <v>1.35</v>
      </c>
    </row>
    <row r="295" spans="1:3" x14ac:dyDescent="0.25">
      <c r="A295" t="s">
        <v>376</v>
      </c>
      <c r="B295">
        <v>7.08</v>
      </c>
      <c r="C295">
        <v>1.35</v>
      </c>
    </row>
    <row r="296" spans="1:3" x14ac:dyDescent="0.25">
      <c r="A296" t="s">
        <v>377</v>
      </c>
      <c r="B296">
        <v>7.08</v>
      </c>
      <c r="C296">
        <v>1.35</v>
      </c>
    </row>
    <row r="297" spans="1:3" x14ac:dyDescent="0.25">
      <c r="A297" t="s">
        <v>378</v>
      </c>
      <c r="B297">
        <v>7.08</v>
      </c>
      <c r="C297">
        <v>1.35</v>
      </c>
    </row>
    <row r="298" spans="1:3" x14ac:dyDescent="0.25">
      <c r="A298" t="s">
        <v>379</v>
      </c>
      <c r="B298">
        <v>7.08</v>
      </c>
      <c r="C298">
        <v>1.35</v>
      </c>
    </row>
    <row r="299" spans="1:3" x14ac:dyDescent="0.25">
      <c r="A299" t="s">
        <v>380</v>
      </c>
      <c r="B299">
        <v>7.08</v>
      </c>
      <c r="C299">
        <v>1.35</v>
      </c>
    </row>
    <row r="300" spans="1:3" x14ac:dyDescent="0.25">
      <c r="A300" t="s">
        <v>381</v>
      </c>
      <c r="B300">
        <v>7.08</v>
      </c>
      <c r="C300">
        <v>1.35</v>
      </c>
    </row>
    <row r="301" spans="1:3" x14ac:dyDescent="0.25">
      <c r="A301" t="s">
        <v>382</v>
      </c>
      <c r="B301">
        <v>7.08</v>
      </c>
      <c r="C301">
        <v>1.35</v>
      </c>
    </row>
    <row r="302" spans="1:3" x14ac:dyDescent="0.25">
      <c r="A302" t="s">
        <v>383</v>
      </c>
      <c r="B302">
        <v>7.08</v>
      </c>
      <c r="C302">
        <v>1.35</v>
      </c>
    </row>
    <row r="303" spans="1:3" x14ac:dyDescent="0.25">
      <c r="A303" t="s">
        <v>384</v>
      </c>
      <c r="B303">
        <v>7.08</v>
      </c>
      <c r="C303">
        <v>1.35</v>
      </c>
    </row>
    <row r="304" spans="1:3" x14ac:dyDescent="0.25">
      <c r="A304" t="s">
        <v>385</v>
      </c>
      <c r="B304">
        <v>6.93</v>
      </c>
      <c r="C304">
        <v>1.35</v>
      </c>
    </row>
    <row r="305" spans="1:3" x14ac:dyDescent="0.25">
      <c r="A305" t="s">
        <v>386</v>
      </c>
      <c r="B305">
        <v>6.93</v>
      </c>
      <c r="C305">
        <v>1.35</v>
      </c>
    </row>
    <row r="306" spans="1:3" x14ac:dyDescent="0.25">
      <c r="A306" t="s">
        <v>387</v>
      </c>
      <c r="B306">
        <v>6.93</v>
      </c>
      <c r="C306">
        <v>1.35</v>
      </c>
    </row>
    <row r="307" spans="1:3" x14ac:dyDescent="0.25">
      <c r="A307" t="s">
        <v>388</v>
      </c>
      <c r="B307">
        <v>6.93</v>
      </c>
      <c r="C307">
        <v>1.35</v>
      </c>
    </row>
    <row r="308" spans="1:3" x14ac:dyDescent="0.25">
      <c r="A308" t="s">
        <v>389</v>
      </c>
      <c r="B308">
        <v>6.93</v>
      </c>
      <c r="C308">
        <v>1.35</v>
      </c>
    </row>
    <row r="309" spans="1:3" x14ac:dyDescent="0.25">
      <c r="A309" t="s">
        <v>390</v>
      </c>
      <c r="B309">
        <v>6.93</v>
      </c>
      <c r="C309">
        <v>1.35</v>
      </c>
    </row>
    <row r="310" spans="1:3" x14ac:dyDescent="0.25">
      <c r="A310" t="s">
        <v>391</v>
      </c>
      <c r="B310">
        <v>6.93</v>
      </c>
      <c r="C310">
        <v>1.35</v>
      </c>
    </row>
    <row r="311" spans="1:3" x14ac:dyDescent="0.25">
      <c r="A311" t="s">
        <v>392</v>
      </c>
      <c r="B311">
        <v>6.93</v>
      </c>
      <c r="C311">
        <v>1.35</v>
      </c>
    </row>
    <row r="312" spans="1:3" x14ac:dyDescent="0.25">
      <c r="A312" t="s">
        <v>393</v>
      </c>
      <c r="B312">
        <v>6.93</v>
      </c>
      <c r="C312">
        <v>1.35</v>
      </c>
    </row>
    <row r="313" spans="1:3" x14ac:dyDescent="0.25">
      <c r="A313" t="s">
        <v>394</v>
      </c>
      <c r="B313">
        <v>6.93</v>
      </c>
      <c r="C313">
        <v>1.35</v>
      </c>
    </row>
    <row r="314" spans="1:3" x14ac:dyDescent="0.25">
      <c r="A314" t="s">
        <v>395</v>
      </c>
      <c r="B314">
        <v>6.93</v>
      </c>
      <c r="C314">
        <v>1.35</v>
      </c>
    </row>
    <row r="315" spans="1:3" x14ac:dyDescent="0.25">
      <c r="A315" t="s">
        <v>396</v>
      </c>
      <c r="B315">
        <v>6.93</v>
      </c>
      <c r="C315">
        <v>1.35</v>
      </c>
    </row>
    <row r="316" spans="1:3" x14ac:dyDescent="0.25">
      <c r="A316" t="s">
        <v>397</v>
      </c>
      <c r="B316">
        <v>6.85</v>
      </c>
      <c r="C316">
        <v>1.33</v>
      </c>
    </row>
    <row r="317" spans="1:3" x14ac:dyDescent="0.25">
      <c r="A317" t="s">
        <v>398</v>
      </c>
      <c r="B317">
        <v>6.85</v>
      </c>
      <c r="C317">
        <v>1.33</v>
      </c>
    </row>
    <row r="318" spans="1:3" x14ac:dyDescent="0.25">
      <c r="A318" t="s">
        <v>399</v>
      </c>
      <c r="B318">
        <v>6.85</v>
      </c>
      <c r="C318">
        <v>1.33</v>
      </c>
    </row>
    <row r="319" spans="1:3" x14ac:dyDescent="0.25">
      <c r="A319" t="s">
        <v>400</v>
      </c>
      <c r="B319">
        <v>6.85</v>
      </c>
      <c r="C319">
        <v>1.33</v>
      </c>
    </row>
    <row r="320" spans="1:3" x14ac:dyDescent="0.25">
      <c r="A320" t="s">
        <v>401</v>
      </c>
      <c r="B320">
        <v>6.85</v>
      </c>
      <c r="C320">
        <v>1.33</v>
      </c>
    </row>
    <row r="321" spans="1:3" x14ac:dyDescent="0.25">
      <c r="A321" t="s">
        <v>402</v>
      </c>
      <c r="B321">
        <v>6.85</v>
      </c>
      <c r="C321">
        <v>1.33</v>
      </c>
    </row>
    <row r="322" spans="1:3" x14ac:dyDescent="0.25">
      <c r="A322" t="s">
        <v>403</v>
      </c>
      <c r="B322">
        <v>6.85</v>
      </c>
      <c r="C322">
        <v>1.33</v>
      </c>
    </row>
    <row r="323" spans="1:3" x14ac:dyDescent="0.25">
      <c r="A323" t="s">
        <v>404</v>
      </c>
      <c r="B323">
        <v>6.85</v>
      </c>
      <c r="C323">
        <v>1.33</v>
      </c>
    </row>
    <row r="324" spans="1:3" x14ac:dyDescent="0.25">
      <c r="A324" t="s">
        <v>405</v>
      </c>
      <c r="B324">
        <v>6.85</v>
      </c>
      <c r="C324">
        <v>1.33</v>
      </c>
    </row>
    <row r="325" spans="1:3" x14ac:dyDescent="0.25">
      <c r="A325" t="s">
        <v>406</v>
      </c>
      <c r="B325">
        <v>6.85</v>
      </c>
      <c r="C325">
        <v>1.33</v>
      </c>
    </row>
    <row r="326" spans="1:3" x14ac:dyDescent="0.25">
      <c r="A326" t="s">
        <v>407</v>
      </c>
      <c r="B326">
        <v>6.85</v>
      </c>
      <c r="C326">
        <v>1.33</v>
      </c>
    </row>
    <row r="327" spans="1:3" x14ac:dyDescent="0.25">
      <c r="A327" t="s">
        <v>408</v>
      </c>
      <c r="B327">
        <v>6.85</v>
      </c>
      <c r="C327">
        <v>1.33</v>
      </c>
    </row>
    <row r="328" spans="1:3" x14ac:dyDescent="0.25">
      <c r="A328" t="s">
        <v>409</v>
      </c>
      <c r="B328">
        <v>7</v>
      </c>
      <c r="C328">
        <v>1.4</v>
      </c>
    </row>
    <row r="329" spans="1:3" x14ac:dyDescent="0.25">
      <c r="A329" t="s">
        <v>410</v>
      </c>
      <c r="B329">
        <v>7</v>
      </c>
      <c r="C329">
        <v>1.4</v>
      </c>
    </row>
    <row r="330" spans="1:3" x14ac:dyDescent="0.25">
      <c r="A330" t="s">
        <v>411</v>
      </c>
      <c r="B330">
        <v>7</v>
      </c>
      <c r="C330">
        <v>1.4</v>
      </c>
    </row>
    <row r="331" spans="1:3" x14ac:dyDescent="0.25">
      <c r="A331" t="s">
        <v>412</v>
      </c>
      <c r="B331">
        <v>7</v>
      </c>
      <c r="C331">
        <v>1.4</v>
      </c>
    </row>
    <row r="332" spans="1:3" x14ac:dyDescent="0.25">
      <c r="A332" t="s">
        <v>413</v>
      </c>
      <c r="B332">
        <v>7</v>
      </c>
      <c r="C332">
        <v>1.4</v>
      </c>
    </row>
    <row r="333" spans="1:3" x14ac:dyDescent="0.25">
      <c r="A333" t="s">
        <v>414</v>
      </c>
      <c r="B333">
        <v>7</v>
      </c>
      <c r="C333">
        <v>1.4</v>
      </c>
    </row>
    <row r="334" spans="1:3" x14ac:dyDescent="0.25">
      <c r="A334" t="s">
        <v>415</v>
      </c>
      <c r="B334">
        <v>7</v>
      </c>
      <c r="C334">
        <v>1.4</v>
      </c>
    </row>
    <row r="335" spans="1:3" x14ac:dyDescent="0.25">
      <c r="A335" t="s">
        <v>416</v>
      </c>
      <c r="B335">
        <v>7</v>
      </c>
      <c r="C335">
        <v>1.4</v>
      </c>
    </row>
    <row r="336" spans="1:3" x14ac:dyDescent="0.25">
      <c r="A336" t="s">
        <v>417</v>
      </c>
      <c r="B336">
        <v>7</v>
      </c>
      <c r="C336">
        <v>1.4</v>
      </c>
    </row>
    <row r="337" spans="1:3" x14ac:dyDescent="0.25">
      <c r="A337" t="s">
        <v>418</v>
      </c>
      <c r="B337">
        <v>7</v>
      </c>
      <c r="C337">
        <v>1.4</v>
      </c>
    </row>
    <row r="338" spans="1:3" x14ac:dyDescent="0.25">
      <c r="A338" t="s">
        <v>419</v>
      </c>
      <c r="B338">
        <v>7</v>
      </c>
      <c r="C338">
        <v>1.4</v>
      </c>
    </row>
    <row r="339" spans="1:3" x14ac:dyDescent="0.25">
      <c r="A339" t="s">
        <v>420</v>
      </c>
      <c r="B339">
        <v>7</v>
      </c>
      <c r="C339">
        <v>1.4</v>
      </c>
    </row>
    <row r="340" spans="1:3" x14ac:dyDescent="0.25">
      <c r="A340" t="s">
        <v>421</v>
      </c>
      <c r="B340">
        <v>6.79</v>
      </c>
      <c r="C340">
        <v>1.52</v>
      </c>
    </row>
    <row r="341" spans="1:3" x14ac:dyDescent="0.25">
      <c r="A341" t="s">
        <v>422</v>
      </c>
      <c r="B341">
        <v>6.79</v>
      </c>
      <c r="C341">
        <v>1.52</v>
      </c>
    </row>
    <row r="342" spans="1:3" x14ac:dyDescent="0.25">
      <c r="A342" t="s">
        <v>423</v>
      </c>
      <c r="B342">
        <v>6.79</v>
      </c>
      <c r="C342">
        <v>1.52</v>
      </c>
    </row>
    <row r="343" spans="1:3" x14ac:dyDescent="0.25">
      <c r="A343" t="s">
        <v>424</v>
      </c>
      <c r="B343">
        <v>6.79</v>
      </c>
      <c r="C343">
        <v>1.52</v>
      </c>
    </row>
    <row r="344" spans="1:3" x14ac:dyDescent="0.25">
      <c r="A344" t="s">
        <v>425</v>
      </c>
      <c r="B344">
        <v>6.79</v>
      </c>
      <c r="C344">
        <v>1.52</v>
      </c>
    </row>
    <row r="345" spans="1:3" x14ac:dyDescent="0.25">
      <c r="A345" t="s">
        <v>426</v>
      </c>
      <c r="B345">
        <v>6.79</v>
      </c>
      <c r="C345">
        <v>1.52</v>
      </c>
    </row>
    <row r="346" spans="1:3" x14ac:dyDescent="0.25">
      <c r="A346" t="s">
        <v>427</v>
      </c>
      <c r="B346">
        <v>6.79</v>
      </c>
      <c r="C346">
        <v>1.52</v>
      </c>
    </row>
    <row r="347" spans="1:3" x14ac:dyDescent="0.25">
      <c r="A347" t="s">
        <v>428</v>
      </c>
      <c r="B347">
        <v>6.79</v>
      </c>
      <c r="C347">
        <v>1.52</v>
      </c>
    </row>
    <row r="348" spans="1:3" x14ac:dyDescent="0.25">
      <c r="A348" t="s">
        <v>429</v>
      </c>
      <c r="B348">
        <v>6.79</v>
      </c>
      <c r="C348">
        <v>1.52</v>
      </c>
    </row>
    <row r="349" spans="1:3" x14ac:dyDescent="0.25">
      <c r="A349" t="s">
        <v>430</v>
      </c>
      <c r="B349">
        <v>6.79</v>
      </c>
      <c r="C349">
        <v>1.52</v>
      </c>
    </row>
    <row r="350" spans="1:3" x14ac:dyDescent="0.25">
      <c r="A350" t="s">
        <v>431</v>
      </c>
      <c r="B350">
        <v>6.79</v>
      </c>
      <c r="C350">
        <v>1.52</v>
      </c>
    </row>
    <row r="351" spans="1:3" x14ac:dyDescent="0.25">
      <c r="A351" t="s">
        <v>432</v>
      </c>
      <c r="B351">
        <v>6.79</v>
      </c>
      <c r="C351">
        <v>1.52</v>
      </c>
    </row>
    <row r="352" spans="1:3" x14ac:dyDescent="0.25">
      <c r="A352" t="s">
        <v>433</v>
      </c>
      <c r="B352">
        <v>6.75</v>
      </c>
      <c r="C352">
        <v>1.52</v>
      </c>
    </row>
    <row r="353" spans="1:3" x14ac:dyDescent="0.25">
      <c r="A353" t="s">
        <v>434</v>
      </c>
      <c r="B353">
        <v>6.75</v>
      </c>
      <c r="C353">
        <v>1.52</v>
      </c>
    </row>
    <row r="354" spans="1:3" x14ac:dyDescent="0.25">
      <c r="A354" t="s">
        <v>435</v>
      </c>
      <c r="B354">
        <v>6.75</v>
      </c>
      <c r="C354">
        <v>1.52</v>
      </c>
    </row>
    <row r="355" spans="1:3" x14ac:dyDescent="0.25">
      <c r="A355" t="s">
        <v>436</v>
      </c>
      <c r="B355">
        <v>6.75</v>
      </c>
      <c r="C355">
        <v>1.52</v>
      </c>
    </row>
    <row r="356" spans="1:3" x14ac:dyDescent="0.25">
      <c r="A356" t="s">
        <v>437</v>
      </c>
      <c r="B356">
        <v>6.75</v>
      </c>
      <c r="C356">
        <v>1.52</v>
      </c>
    </row>
    <row r="357" spans="1:3" x14ac:dyDescent="0.25">
      <c r="A357" t="s">
        <v>438</v>
      </c>
      <c r="B357">
        <v>6.75</v>
      </c>
      <c r="C357">
        <v>1.52</v>
      </c>
    </row>
    <row r="358" spans="1:3" x14ac:dyDescent="0.25">
      <c r="A358" t="s">
        <v>439</v>
      </c>
      <c r="B358">
        <v>6.75</v>
      </c>
      <c r="C358">
        <v>1.52</v>
      </c>
    </row>
    <row r="359" spans="1:3" x14ac:dyDescent="0.25">
      <c r="A359" t="s">
        <v>440</v>
      </c>
      <c r="B359">
        <v>6.75</v>
      </c>
      <c r="C359">
        <v>1.52</v>
      </c>
    </row>
    <row r="360" spans="1:3" x14ac:dyDescent="0.25">
      <c r="A360" t="s">
        <v>441</v>
      </c>
      <c r="B360">
        <v>6.75</v>
      </c>
      <c r="C360">
        <v>1.52</v>
      </c>
    </row>
    <row r="361" spans="1:3" x14ac:dyDescent="0.25">
      <c r="A361" t="s">
        <v>442</v>
      </c>
      <c r="B361">
        <v>6.75</v>
      </c>
      <c r="C361">
        <v>1.52</v>
      </c>
    </row>
    <row r="362" spans="1:3" x14ac:dyDescent="0.25">
      <c r="A362" t="s">
        <v>443</v>
      </c>
      <c r="B362">
        <v>6.75</v>
      </c>
      <c r="C362">
        <v>1.52</v>
      </c>
    </row>
    <row r="363" spans="1:3" x14ac:dyDescent="0.25">
      <c r="A363" t="s">
        <v>444</v>
      </c>
      <c r="B363">
        <v>6.75</v>
      </c>
      <c r="C363">
        <v>1.52</v>
      </c>
    </row>
    <row r="364" spans="1:3" x14ac:dyDescent="0.25">
      <c r="A364" t="s">
        <v>445</v>
      </c>
      <c r="B364">
        <v>6.22</v>
      </c>
      <c r="C364">
        <v>1.6</v>
      </c>
    </row>
    <row r="365" spans="1:3" x14ac:dyDescent="0.25">
      <c r="A365" t="s">
        <v>446</v>
      </c>
      <c r="B365">
        <v>6.22</v>
      </c>
      <c r="C365">
        <v>1.6</v>
      </c>
    </row>
    <row r="366" spans="1:3" x14ac:dyDescent="0.25">
      <c r="A366" t="s">
        <v>447</v>
      </c>
      <c r="B366">
        <v>6.22</v>
      </c>
      <c r="C366">
        <v>1.6</v>
      </c>
    </row>
    <row r="367" spans="1:3" x14ac:dyDescent="0.25">
      <c r="A367" t="s">
        <v>448</v>
      </c>
      <c r="B367">
        <v>6.22</v>
      </c>
      <c r="C367">
        <v>1.6</v>
      </c>
    </row>
    <row r="368" spans="1:3" x14ac:dyDescent="0.25">
      <c r="A368" t="s">
        <v>449</v>
      </c>
      <c r="B368">
        <v>6.22</v>
      </c>
      <c r="C368">
        <v>1.6</v>
      </c>
    </row>
    <row r="369" spans="1:3" x14ac:dyDescent="0.25">
      <c r="A369" t="s">
        <v>450</v>
      </c>
      <c r="B369">
        <v>6.22</v>
      </c>
      <c r="C369">
        <v>1.6</v>
      </c>
    </row>
    <row r="370" spans="1:3" x14ac:dyDescent="0.25">
      <c r="A370" t="s">
        <v>451</v>
      </c>
      <c r="B370">
        <v>6.22</v>
      </c>
      <c r="C370">
        <v>1.6</v>
      </c>
    </row>
    <row r="371" spans="1:3" x14ac:dyDescent="0.25">
      <c r="A371" t="s">
        <v>452</v>
      </c>
      <c r="B371">
        <v>6.22</v>
      </c>
      <c r="C371">
        <v>1.6</v>
      </c>
    </row>
    <row r="372" spans="1:3" x14ac:dyDescent="0.25">
      <c r="A372" t="s">
        <v>453</v>
      </c>
      <c r="B372">
        <v>6.22</v>
      </c>
      <c r="C372">
        <v>1.6</v>
      </c>
    </row>
    <row r="373" spans="1:3" x14ac:dyDescent="0.25">
      <c r="A373" t="s">
        <v>454</v>
      </c>
      <c r="B373">
        <v>6.22</v>
      </c>
      <c r="C373">
        <v>1.6</v>
      </c>
    </row>
    <row r="374" spans="1:3" x14ac:dyDescent="0.25">
      <c r="A374" t="s">
        <v>455</v>
      </c>
      <c r="B374">
        <v>6.22</v>
      </c>
      <c r="C374">
        <v>1.6</v>
      </c>
    </row>
    <row r="375" spans="1:3" x14ac:dyDescent="0.25">
      <c r="A375" t="s">
        <v>456</v>
      </c>
      <c r="B375">
        <v>6.22</v>
      </c>
      <c r="C375">
        <v>1.6</v>
      </c>
    </row>
    <row r="376" spans="1:3" x14ac:dyDescent="0.25">
      <c r="A376" t="s">
        <v>457</v>
      </c>
      <c r="B376">
        <v>6.14</v>
      </c>
      <c r="C376">
        <v>1.68</v>
      </c>
    </row>
    <row r="377" spans="1:3" x14ac:dyDescent="0.25">
      <c r="A377" t="s">
        <v>458</v>
      </c>
      <c r="B377">
        <v>6.14</v>
      </c>
      <c r="C377">
        <v>1.68</v>
      </c>
    </row>
    <row r="378" spans="1:3" x14ac:dyDescent="0.25">
      <c r="A378" t="s">
        <v>459</v>
      </c>
      <c r="B378">
        <v>6.14</v>
      </c>
      <c r="C378">
        <v>1.68</v>
      </c>
    </row>
    <row r="379" spans="1:3" x14ac:dyDescent="0.25">
      <c r="A379" t="s">
        <v>460</v>
      </c>
      <c r="B379">
        <v>6.14</v>
      </c>
      <c r="C379">
        <v>1.68</v>
      </c>
    </row>
    <row r="380" spans="1:3" x14ac:dyDescent="0.25">
      <c r="A380" t="s">
        <v>461</v>
      </c>
      <c r="B380">
        <v>6.14</v>
      </c>
      <c r="C380">
        <v>1.68</v>
      </c>
    </row>
    <row r="381" spans="1:3" x14ac:dyDescent="0.25">
      <c r="A381" t="s">
        <v>462</v>
      </c>
      <c r="B381">
        <v>6.14</v>
      </c>
      <c r="C381">
        <v>1.68</v>
      </c>
    </row>
    <row r="382" spans="1:3" x14ac:dyDescent="0.25">
      <c r="A382" t="s">
        <v>463</v>
      </c>
      <c r="B382">
        <v>6.14</v>
      </c>
      <c r="C382">
        <v>1.68</v>
      </c>
    </row>
    <row r="383" spans="1:3" x14ac:dyDescent="0.25">
      <c r="A383" t="s">
        <v>464</v>
      </c>
      <c r="B383">
        <v>6.14</v>
      </c>
      <c r="C383">
        <v>1.68</v>
      </c>
    </row>
    <row r="384" spans="1:3" x14ac:dyDescent="0.25">
      <c r="A384" t="s">
        <v>465</v>
      </c>
      <c r="B384">
        <v>6.14</v>
      </c>
      <c r="C384">
        <v>1.68</v>
      </c>
    </row>
    <row r="385" spans="1:3" x14ac:dyDescent="0.25">
      <c r="A385" t="s">
        <v>466</v>
      </c>
      <c r="B385">
        <v>6.14</v>
      </c>
      <c r="C385">
        <v>1.68</v>
      </c>
    </row>
    <row r="386" spans="1:3" x14ac:dyDescent="0.25">
      <c r="A386" t="s">
        <v>467</v>
      </c>
      <c r="B386">
        <v>6.14</v>
      </c>
      <c r="C386">
        <v>1.68</v>
      </c>
    </row>
    <row r="387" spans="1:3" x14ac:dyDescent="0.25">
      <c r="A387" t="s">
        <v>468</v>
      </c>
      <c r="B387">
        <v>6.14</v>
      </c>
      <c r="C387">
        <v>1.68</v>
      </c>
    </row>
    <row r="388" spans="1:3" x14ac:dyDescent="0.25">
      <c r="A388" t="s">
        <v>469</v>
      </c>
      <c r="B388">
        <v>5.73</v>
      </c>
      <c r="C388">
        <v>2.06</v>
      </c>
    </row>
    <row r="389" spans="1:3" x14ac:dyDescent="0.25">
      <c r="A389" t="s">
        <v>470</v>
      </c>
      <c r="B389">
        <v>5.73</v>
      </c>
      <c r="C389">
        <v>2.06</v>
      </c>
    </row>
    <row r="390" spans="1:3" x14ac:dyDescent="0.25">
      <c r="A390" t="s">
        <v>471</v>
      </c>
      <c r="B390">
        <v>5.73</v>
      </c>
      <c r="C390">
        <v>2.06</v>
      </c>
    </row>
    <row r="391" spans="1:3" x14ac:dyDescent="0.25">
      <c r="A391" t="s">
        <v>472</v>
      </c>
      <c r="B391">
        <v>5.73</v>
      </c>
      <c r="C391">
        <v>2.06</v>
      </c>
    </row>
    <row r="392" spans="1:3" x14ac:dyDescent="0.25">
      <c r="A392" t="s">
        <v>473</v>
      </c>
      <c r="B392">
        <v>5.73</v>
      </c>
      <c r="C392">
        <v>2.06</v>
      </c>
    </row>
    <row r="393" spans="1:3" x14ac:dyDescent="0.25">
      <c r="A393" t="s">
        <v>474</v>
      </c>
      <c r="B393">
        <v>5.73</v>
      </c>
      <c r="C393">
        <v>2.06</v>
      </c>
    </row>
    <row r="394" spans="1:3" x14ac:dyDescent="0.25">
      <c r="A394" t="s">
        <v>475</v>
      </c>
      <c r="B394">
        <v>5.73</v>
      </c>
      <c r="C394">
        <v>2.06</v>
      </c>
    </row>
    <row r="395" spans="1:3" x14ac:dyDescent="0.25">
      <c r="A395" t="s">
        <v>476</v>
      </c>
      <c r="B395">
        <v>5.73</v>
      </c>
      <c r="C395">
        <v>2.06</v>
      </c>
    </row>
    <row r="396" spans="1:3" x14ac:dyDescent="0.25">
      <c r="A396" t="s">
        <v>477</v>
      </c>
      <c r="B396">
        <v>5.73</v>
      </c>
      <c r="C396">
        <v>2.06</v>
      </c>
    </row>
    <row r="397" spans="1:3" x14ac:dyDescent="0.25">
      <c r="A397" t="s">
        <v>478</v>
      </c>
      <c r="B397">
        <v>5.73</v>
      </c>
      <c r="C397">
        <v>2.06</v>
      </c>
    </row>
    <row r="398" spans="1:3" x14ac:dyDescent="0.25">
      <c r="A398" t="s">
        <v>479</v>
      </c>
      <c r="B398">
        <v>5.73</v>
      </c>
      <c r="C398">
        <v>2.06</v>
      </c>
    </row>
    <row r="399" spans="1:3" x14ac:dyDescent="0.25">
      <c r="A399" t="s">
        <v>480</v>
      </c>
      <c r="B399">
        <v>5.73</v>
      </c>
      <c r="C399">
        <v>2.06</v>
      </c>
    </row>
    <row r="400" spans="1:3" x14ac:dyDescent="0.25">
      <c r="A400" t="s">
        <v>481</v>
      </c>
      <c r="B400">
        <v>5.16</v>
      </c>
      <c r="C400">
        <v>2.4300000000000002</v>
      </c>
    </row>
    <row r="401" spans="1:3" x14ac:dyDescent="0.25">
      <c r="A401" t="s">
        <v>482</v>
      </c>
      <c r="B401">
        <v>5.16</v>
      </c>
      <c r="C401">
        <v>2.4300000000000002</v>
      </c>
    </row>
    <row r="402" spans="1:3" x14ac:dyDescent="0.25">
      <c r="A402" t="s">
        <v>483</v>
      </c>
      <c r="B402">
        <v>5.16</v>
      </c>
      <c r="C402">
        <v>2.4300000000000002</v>
      </c>
    </row>
    <row r="403" spans="1:3" x14ac:dyDescent="0.25">
      <c r="A403" t="s">
        <v>484</v>
      </c>
      <c r="B403">
        <v>5.16</v>
      </c>
      <c r="C403">
        <v>2.4300000000000002</v>
      </c>
    </row>
    <row r="404" spans="1:3" x14ac:dyDescent="0.25">
      <c r="A404" t="s">
        <v>485</v>
      </c>
      <c r="B404">
        <v>5.16</v>
      </c>
      <c r="C404">
        <v>2.4300000000000002</v>
      </c>
    </row>
    <row r="405" spans="1:3" x14ac:dyDescent="0.25">
      <c r="A405" t="s">
        <v>486</v>
      </c>
      <c r="B405">
        <v>5.16</v>
      </c>
      <c r="C405">
        <v>2.4300000000000002</v>
      </c>
    </row>
    <row r="406" spans="1:3" x14ac:dyDescent="0.25">
      <c r="A406" t="s">
        <v>487</v>
      </c>
      <c r="B406">
        <v>5.16</v>
      </c>
      <c r="C406">
        <v>2.4300000000000002</v>
      </c>
    </row>
    <row r="407" spans="1:3" x14ac:dyDescent="0.25">
      <c r="A407" t="s">
        <v>488</v>
      </c>
      <c r="B407">
        <v>5.16</v>
      </c>
      <c r="C407">
        <v>2.4300000000000002</v>
      </c>
    </row>
    <row r="408" spans="1:3" x14ac:dyDescent="0.25">
      <c r="A408" t="s">
        <v>489</v>
      </c>
      <c r="B408">
        <v>5.16</v>
      </c>
      <c r="C408">
        <v>2.4300000000000002</v>
      </c>
    </row>
    <row r="409" spans="1:3" x14ac:dyDescent="0.25">
      <c r="A409" t="s">
        <v>490</v>
      </c>
      <c r="B409">
        <v>5.16</v>
      </c>
      <c r="C409">
        <v>2.4300000000000002</v>
      </c>
    </row>
    <row r="410" spans="1:3" x14ac:dyDescent="0.25">
      <c r="A410" t="s">
        <v>491</v>
      </c>
      <c r="B410">
        <v>5.16</v>
      </c>
      <c r="C410">
        <v>2.4300000000000002</v>
      </c>
    </row>
    <row r="411" spans="1:3" x14ac:dyDescent="0.25">
      <c r="A411" t="s">
        <v>492</v>
      </c>
      <c r="B411">
        <v>5.16</v>
      </c>
      <c r="C411">
        <v>2.4300000000000002</v>
      </c>
    </row>
    <row r="412" spans="1:3" x14ac:dyDescent="0.25">
      <c r="A412" t="s">
        <v>493</v>
      </c>
      <c r="B412">
        <v>4.91</v>
      </c>
      <c r="C412">
        <v>2.89</v>
      </c>
    </row>
    <row r="413" spans="1:3" x14ac:dyDescent="0.25">
      <c r="A413" t="s">
        <v>494</v>
      </c>
      <c r="B413">
        <v>4.91</v>
      </c>
      <c r="C413">
        <v>2.89</v>
      </c>
    </row>
    <row r="414" spans="1:3" x14ac:dyDescent="0.25">
      <c r="A414" t="s">
        <v>495</v>
      </c>
      <c r="B414">
        <v>4.91</v>
      </c>
      <c r="C414">
        <v>2.89</v>
      </c>
    </row>
    <row r="415" spans="1:3" x14ac:dyDescent="0.25">
      <c r="A415" t="s">
        <v>496</v>
      </c>
      <c r="B415">
        <v>4.91</v>
      </c>
      <c r="C415">
        <v>2.89</v>
      </c>
    </row>
    <row r="416" spans="1:3" x14ac:dyDescent="0.25">
      <c r="A416" t="s">
        <v>497</v>
      </c>
      <c r="B416">
        <v>4.91</v>
      </c>
      <c r="C416">
        <v>2.89</v>
      </c>
    </row>
    <row r="417" spans="1:3" x14ac:dyDescent="0.25">
      <c r="A417" t="s">
        <v>498</v>
      </c>
      <c r="B417">
        <v>4.91</v>
      </c>
      <c r="C417">
        <v>2.89</v>
      </c>
    </row>
    <row r="418" spans="1:3" x14ac:dyDescent="0.25">
      <c r="A418" t="s">
        <v>499</v>
      </c>
      <c r="B418">
        <v>4.91</v>
      </c>
      <c r="C418">
        <v>2.89</v>
      </c>
    </row>
    <row r="419" spans="1:3" x14ac:dyDescent="0.25">
      <c r="A419" t="s">
        <v>500</v>
      </c>
      <c r="B419">
        <v>4.91</v>
      </c>
      <c r="C419">
        <v>2.89</v>
      </c>
    </row>
    <row r="420" spans="1:3" x14ac:dyDescent="0.25">
      <c r="A420" t="s">
        <v>501</v>
      </c>
      <c r="B420">
        <v>4.91</v>
      </c>
      <c r="C420">
        <v>2.89</v>
      </c>
    </row>
    <row r="421" spans="1:3" x14ac:dyDescent="0.25">
      <c r="A421" t="s">
        <v>502</v>
      </c>
      <c r="B421">
        <v>4.91</v>
      </c>
      <c r="C421">
        <v>2.89</v>
      </c>
    </row>
    <row r="422" spans="1:3" x14ac:dyDescent="0.25">
      <c r="A422" t="s">
        <v>503</v>
      </c>
      <c r="B422">
        <v>4.91</v>
      </c>
      <c r="C422">
        <v>2.89</v>
      </c>
    </row>
    <row r="423" spans="1:3" x14ac:dyDescent="0.25">
      <c r="A423" t="s">
        <v>504</v>
      </c>
      <c r="B423">
        <v>4.91</v>
      </c>
      <c r="C423">
        <v>2.89</v>
      </c>
    </row>
    <row r="424" spans="1:3" x14ac:dyDescent="0.25">
      <c r="A424" t="s">
        <v>505</v>
      </c>
      <c r="B424">
        <v>4.3</v>
      </c>
      <c r="C424">
        <v>3.36</v>
      </c>
    </row>
    <row r="425" spans="1:3" x14ac:dyDescent="0.25">
      <c r="A425" t="s">
        <v>506</v>
      </c>
      <c r="B425">
        <v>4.3</v>
      </c>
      <c r="C425">
        <v>3.36</v>
      </c>
    </row>
    <row r="426" spans="1:3" x14ac:dyDescent="0.25">
      <c r="A426" t="s">
        <v>507</v>
      </c>
      <c r="B426">
        <v>4.3</v>
      </c>
      <c r="C426">
        <v>3.36</v>
      </c>
    </row>
    <row r="427" spans="1:3" x14ac:dyDescent="0.25">
      <c r="A427" t="s">
        <v>508</v>
      </c>
      <c r="B427">
        <v>4.3</v>
      </c>
      <c r="C427">
        <v>3.36</v>
      </c>
    </row>
    <row r="428" spans="1:3" x14ac:dyDescent="0.25">
      <c r="A428" t="s">
        <v>509</v>
      </c>
      <c r="B428">
        <v>4.3</v>
      </c>
      <c r="C428">
        <v>3.36</v>
      </c>
    </row>
    <row r="429" spans="1:3" x14ac:dyDescent="0.25">
      <c r="A429" t="s">
        <v>510</v>
      </c>
      <c r="B429">
        <v>4.3</v>
      </c>
      <c r="C429">
        <v>3.36</v>
      </c>
    </row>
    <row r="430" spans="1:3" x14ac:dyDescent="0.25">
      <c r="A430" t="s">
        <v>511</v>
      </c>
      <c r="B430">
        <v>4.3</v>
      </c>
      <c r="C430">
        <v>3.36</v>
      </c>
    </row>
    <row r="431" spans="1:3" x14ac:dyDescent="0.25">
      <c r="A431" t="s">
        <v>512</v>
      </c>
      <c r="B431">
        <v>4.3</v>
      </c>
      <c r="C431">
        <v>3.36</v>
      </c>
    </row>
    <row r="432" spans="1:3" x14ac:dyDescent="0.25">
      <c r="A432" t="s">
        <v>513</v>
      </c>
      <c r="B432">
        <v>4.3</v>
      </c>
      <c r="C432">
        <v>3.36</v>
      </c>
    </row>
    <row r="433" spans="1:3" x14ac:dyDescent="0.25">
      <c r="A433" t="s">
        <v>514</v>
      </c>
      <c r="B433">
        <v>4.3</v>
      </c>
      <c r="C433">
        <v>3.36</v>
      </c>
    </row>
    <row r="434" spans="1:3" x14ac:dyDescent="0.25">
      <c r="A434" t="s">
        <v>515</v>
      </c>
      <c r="B434">
        <v>4.3</v>
      </c>
      <c r="C434">
        <v>3.36</v>
      </c>
    </row>
    <row r="435" spans="1:3" x14ac:dyDescent="0.25">
      <c r="A435" t="s">
        <v>516</v>
      </c>
      <c r="B435">
        <v>4.3</v>
      </c>
      <c r="C435">
        <v>3.36</v>
      </c>
    </row>
    <row r="436" spans="1:3" x14ac:dyDescent="0.25">
      <c r="A436" t="s">
        <v>517</v>
      </c>
      <c r="B436">
        <v>3.77</v>
      </c>
      <c r="C436">
        <v>3.8</v>
      </c>
    </row>
    <row r="437" spans="1:3" x14ac:dyDescent="0.25">
      <c r="A437" t="s">
        <v>518</v>
      </c>
      <c r="B437">
        <v>3.77</v>
      </c>
      <c r="C437">
        <v>3.8</v>
      </c>
    </row>
    <row r="438" spans="1:3" x14ac:dyDescent="0.25">
      <c r="A438" t="s">
        <v>519</v>
      </c>
      <c r="B438">
        <v>3.77</v>
      </c>
      <c r="C438">
        <v>3.8</v>
      </c>
    </row>
    <row r="439" spans="1:3" x14ac:dyDescent="0.25">
      <c r="A439" t="s">
        <v>520</v>
      </c>
      <c r="B439">
        <v>0</v>
      </c>
      <c r="C439">
        <v>3.8</v>
      </c>
    </row>
    <row r="440" spans="1:3" x14ac:dyDescent="0.25">
      <c r="A440" t="s">
        <v>521</v>
      </c>
      <c r="B440">
        <v>0</v>
      </c>
      <c r="C440">
        <v>3.8</v>
      </c>
    </row>
    <row r="441" spans="1:3" x14ac:dyDescent="0.25">
      <c r="A441" t="s">
        <v>522</v>
      </c>
      <c r="B441">
        <v>0</v>
      </c>
      <c r="C441">
        <v>3.8</v>
      </c>
    </row>
    <row r="442" spans="1:3" x14ac:dyDescent="0.25">
      <c r="A442" t="s">
        <v>523</v>
      </c>
      <c r="B442">
        <v>0</v>
      </c>
      <c r="C442">
        <v>3.8</v>
      </c>
    </row>
    <row r="443" spans="1:3" x14ac:dyDescent="0.25">
      <c r="A443" t="s">
        <v>524</v>
      </c>
      <c r="B443">
        <v>0</v>
      </c>
      <c r="C443">
        <v>3.8</v>
      </c>
    </row>
    <row r="444" spans="1:3" x14ac:dyDescent="0.25">
      <c r="A444" t="s">
        <v>612</v>
      </c>
      <c r="B444">
        <v>3.77</v>
      </c>
      <c r="C444">
        <v>3.8</v>
      </c>
    </row>
    <row r="445" spans="1:3" x14ac:dyDescent="0.25">
      <c r="A445" t="s">
        <v>613</v>
      </c>
      <c r="B445">
        <v>3.77</v>
      </c>
      <c r="C445">
        <v>3.8</v>
      </c>
    </row>
    <row r="446" spans="1:3" x14ac:dyDescent="0.25">
      <c r="A446" t="s">
        <v>614</v>
      </c>
      <c r="B446">
        <v>3.77</v>
      </c>
      <c r="C446">
        <v>3.8</v>
      </c>
    </row>
    <row r="447" spans="1:3" x14ac:dyDescent="0.25">
      <c r="A447" t="s">
        <v>615</v>
      </c>
      <c r="B447">
        <v>3.77</v>
      </c>
      <c r="C447">
        <v>3.8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47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616</v>
      </c>
    </row>
    <row r="3" spans="1:3" x14ac:dyDescent="0.25">
      <c r="A3" s="1" t="s">
        <v>47</v>
      </c>
      <c r="B3" s="1" t="s">
        <v>551</v>
      </c>
      <c r="C3" s="1" t="s">
        <v>60</v>
      </c>
    </row>
    <row r="4" spans="1:3" x14ac:dyDescent="0.25">
      <c r="A4" t="s">
        <v>552</v>
      </c>
      <c r="B4">
        <v>0.74</v>
      </c>
      <c r="C4">
        <v>0</v>
      </c>
    </row>
    <row r="5" spans="1:3" x14ac:dyDescent="0.25">
      <c r="A5" t="s">
        <v>553</v>
      </c>
      <c r="B5">
        <v>0.74</v>
      </c>
      <c r="C5">
        <v>0</v>
      </c>
    </row>
    <row r="6" spans="1:3" x14ac:dyDescent="0.25">
      <c r="A6" t="s">
        <v>554</v>
      </c>
      <c r="B6">
        <v>0.74</v>
      </c>
      <c r="C6">
        <v>0</v>
      </c>
    </row>
    <row r="7" spans="1:3" x14ac:dyDescent="0.25">
      <c r="A7" t="s">
        <v>555</v>
      </c>
      <c r="B7">
        <v>0.74</v>
      </c>
      <c r="C7">
        <v>0</v>
      </c>
    </row>
    <row r="8" spans="1:3" x14ac:dyDescent="0.25">
      <c r="A8" t="s">
        <v>556</v>
      </c>
      <c r="B8">
        <v>0.74</v>
      </c>
      <c r="C8">
        <v>0</v>
      </c>
    </row>
    <row r="9" spans="1:3" x14ac:dyDescent="0.25">
      <c r="A9" t="s">
        <v>557</v>
      </c>
      <c r="B9">
        <v>0.74</v>
      </c>
      <c r="C9">
        <v>0</v>
      </c>
    </row>
    <row r="10" spans="1:3" x14ac:dyDescent="0.25">
      <c r="A10" t="s">
        <v>558</v>
      </c>
      <c r="B10">
        <v>0.74</v>
      </c>
      <c r="C10">
        <v>0</v>
      </c>
    </row>
    <row r="11" spans="1:3" x14ac:dyDescent="0.25">
      <c r="A11" t="s">
        <v>559</v>
      </c>
      <c r="B11">
        <v>0.74</v>
      </c>
      <c r="C11">
        <v>0</v>
      </c>
    </row>
    <row r="12" spans="1:3" x14ac:dyDescent="0.25">
      <c r="A12" t="s">
        <v>560</v>
      </c>
      <c r="B12">
        <v>0.74</v>
      </c>
      <c r="C12">
        <v>0</v>
      </c>
    </row>
    <row r="13" spans="1:3" x14ac:dyDescent="0.25">
      <c r="A13" t="s">
        <v>561</v>
      </c>
      <c r="B13">
        <v>0.74</v>
      </c>
      <c r="C13">
        <v>0</v>
      </c>
    </row>
    <row r="14" spans="1:3" x14ac:dyDescent="0.25">
      <c r="A14" t="s">
        <v>562</v>
      </c>
      <c r="B14">
        <v>0.74</v>
      </c>
      <c r="C14">
        <v>0</v>
      </c>
    </row>
    <row r="15" spans="1:3" x14ac:dyDescent="0.25">
      <c r="A15" t="s">
        <v>563</v>
      </c>
      <c r="B15">
        <v>0.74</v>
      </c>
      <c r="C15">
        <v>0</v>
      </c>
    </row>
    <row r="16" spans="1:3" x14ac:dyDescent="0.25">
      <c r="A16" t="s">
        <v>564</v>
      </c>
      <c r="B16">
        <v>0.74</v>
      </c>
      <c r="C16">
        <v>0.69</v>
      </c>
    </row>
    <row r="17" spans="1:3" x14ac:dyDescent="0.25">
      <c r="A17" t="s">
        <v>565</v>
      </c>
      <c r="B17">
        <v>0.74</v>
      </c>
      <c r="C17">
        <v>0.69</v>
      </c>
    </row>
    <row r="18" spans="1:3" x14ac:dyDescent="0.25">
      <c r="A18" t="s">
        <v>566</v>
      </c>
      <c r="B18">
        <v>0.74</v>
      </c>
      <c r="C18">
        <v>0.69</v>
      </c>
    </row>
    <row r="19" spans="1:3" x14ac:dyDescent="0.25">
      <c r="A19" t="s">
        <v>567</v>
      </c>
      <c r="B19">
        <v>0.74</v>
      </c>
      <c r="C19">
        <v>0.69</v>
      </c>
    </row>
    <row r="20" spans="1:3" x14ac:dyDescent="0.25">
      <c r="A20" t="s">
        <v>568</v>
      </c>
      <c r="B20">
        <v>0.74</v>
      </c>
      <c r="C20">
        <v>0.69</v>
      </c>
    </row>
    <row r="21" spans="1:3" x14ac:dyDescent="0.25">
      <c r="A21" t="s">
        <v>569</v>
      </c>
      <c r="B21">
        <v>0.74</v>
      </c>
      <c r="C21">
        <v>0.69</v>
      </c>
    </row>
    <row r="22" spans="1:3" x14ac:dyDescent="0.25">
      <c r="A22" t="s">
        <v>570</v>
      </c>
      <c r="B22">
        <v>0.74</v>
      </c>
      <c r="C22">
        <v>0.69</v>
      </c>
    </row>
    <row r="23" spans="1:3" x14ac:dyDescent="0.25">
      <c r="A23" t="s">
        <v>571</v>
      </c>
      <c r="B23">
        <v>0.74</v>
      </c>
      <c r="C23">
        <v>0.69</v>
      </c>
    </row>
    <row r="24" spans="1:3" x14ac:dyDescent="0.25">
      <c r="A24" t="s">
        <v>572</v>
      </c>
      <c r="B24">
        <v>0.74</v>
      </c>
      <c r="C24">
        <v>0.69</v>
      </c>
    </row>
    <row r="25" spans="1:3" x14ac:dyDescent="0.25">
      <c r="A25" t="s">
        <v>573</v>
      </c>
      <c r="B25">
        <v>0.74</v>
      </c>
      <c r="C25">
        <v>0.69</v>
      </c>
    </row>
    <row r="26" spans="1:3" x14ac:dyDescent="0.25">
      <c r="A26" t="s">
        <v>574</v>
      </c>
      <c r="B26">
        <v>0.74</v>
      </c>
      <c r="C26">
        <v>0.69</v>
      </c>
    </row>
    <row r="27" spans="1:3" x14ac:dyDescent="0.25">
      <c r="A27" t="s">
        <v>575</v>
      </c>
      <c r="B27">
        <v>0.74</v>
      </c>
      <c r="C27">
        <v>0.69</v>
      </c>
    </row>
    <row r="28" spans="1:3" x14ac:dyDescent="0.25">
      <c r="A28" t="s">
        <v>576</v>
      </c>
      <c r="B28">
        <v>0.72</v>
      </c>
      <c r="C28">
        <v>0.67</v>
      </c>
    </row>
    <row r="29" spans="1:3" x14ac:dyDescent="0.25">
      <c r="A29" t="s">
        <v>577</v>
      </c>
      <c r="B29">
        <v>0.72</v>
      </c>
      <c r="C29">
        <v>0.67</v>
      </c>
    </row>
    <row r="30" spans="1:3" x14ac:dyDescent="0.25">
      <c r="A30" t="s">
        <v>578</v>
      </c>
      <c r="B30">
        <v>0.72</v>
      </c>
      <c r="C30">
        <v>0.67</v>
      </c>
    </row>
    <row r="31" spans="1:3" x14ac:dyDescent="0.25">
      <c r="A31" t="s">
        <v>579</v>
      </c>
      <c r="B31">
        <v>0.72</v>
      </c>
      <c r="C31">
        <v>0.67</v>
      </c>
    </row>
    <row r="32" spans="1:3" x14ac:dyDescent="0.25">
      <c r="A32" t="s">
        <v>580</v>
      </c>
      <c r="B32">
        <v>0.72</v>
      </c>
      <c r="C32">
        <v>0.67</v>
      </c>
    </row>
    <row r="33" spans="1:3" x14ac:dyDescent="0.25">
      <c r="A33" t="s">
        <v>581</v>
      </c>
      <c r="B33">
        <v>0.72</v>
      </c>
      <c r="C33">
        <v>0.67</v>
      </c>
    </row>
    <row r="34" spans="1:3" x14ac:dyDescent="0.25">
      <c r="A34" t="s">
        <v>582</v>
      </c>
      <c r="B34">
        <v>0.38</v>
      </c>
      <c r="C34">
        <v>0.67</v>
      </c>
    </row>
    <row r="35" spans="1:3" x14ac:dyDescent="0.25">
      <c r="A35" t="s">
        <v>583</v>
      </c>
      <c r="B35">
        <v>0.38</v>
      </c>
      <c r="C35">
        <v>0.67</v>
      </c>
    </row>
    <row r="36" spans="1:3" x14ac:dyDescent="0.25">
      <c r="A36" t="s">
        <v>584</v>
      </c>
      <c r="B36">
        <v>0.38</v>
      </c>
      <c r="C36">
        <v>0.67</v>
      </c>
    </row>
    <row r="37" spans="1:3" x14ac:dyDescent="0.25">
      <c r="A37" t="s">
        <v>585</v>
      </c>
      <c r="B37">
        <v>0.38</v>
      </c>
      <c r="C37">
        <v>0.67</v>
      </c>
    </row>
    <row r="38" spans="1:3" x14ac:dyDescent="0.25">
      <c r="A38" t="s">
        <v>586</v>
      </c>
      <c r="B38">
        <v>0.38</v>
      </c>
      <c r="C38">
        <v>0.67</v>
      </c>
    </row>
    <row r="39" spans="1:3" x14ac:dyDescent="0.25">
      <c r="A39" t="s">
        <v>587</v>
      </c>
      <c r="B39">
        <v>0.38</v>
      </c>
      <c r="C39">
        <v>0.67</v>
      </c>
    </row>
    <row r="40" spans="1:3" x14ac:dyDescent="0.25">
      <c r="A40" t="s">
        <v>588</v>
      </c>
      <c r="B40">
        <v>0</v>
      </c>
      <c r="C40">
        <v>0.88</v>
      </c>
    </row>
    <row r="41" spans="1:3" x14ac:dyDescent="0.25">
      <c r="A41" t="s">
        <v>589</v>
      </c>
      <c r="B41">
        <v>0</v>
      </c>
      <c r="C41">
        <v>0.88</v>
      </c>
    </row>
    <row r="42" spans="1:3" x14ac:dyDescent="0.25">
      <c r="A42" t="s">
        <v>590</v>
      </c>
      <c r="B42">
        <v>0</v>
      </c>
      <c r="C42">
        <v>0.88</v>
      </c>
    </row>
    <row r="43" spans="1:3" x14ac:dyDescent="0.25">
      <c r="A43" t="s">
        <v>591</v>
      </c>
      <c r="B43">
        <v>0</v>
      </c>
      <c r="C43">
        <v>0.88</v>
      </c>
    </row>
    <row r="44" spans="1:3" x14ac:dyDescent="0.25">
      <c r="A44" t="s">
        <v>592</v>
      </c>
      <c r="B44">
        <v>0</v>
      </c>
      <c r="C44">
        <v>0.88</v>
      </c>
    </row>
    <row r="45" spans="1:3" x14ac:dyDescent="0.25">
      <c r="A45" t="s">
        <v>593</v>
      </c>
      <c r="B45">
        <v>0</v>
      </c>
      <c r="C45">
        <v>0.88</v>
      </c>
    </row>
    <row r="46" spans="1:3" x14ac:dyDescent="0.25">
      <c r="A46" t="s">
        <v>594</v>
      </c>
      <c r="B46">
        <v>0</v>
      </c>
      <c r="C46">
        <v>0.88</v>
      </c>
    </row>
    <row r="47" spans="1:3" x14ac:dyDescent="0.25">
      <c r="A47" t="s">
        <v>595</v>
      </c>
      <c r="B47">
        <v>0</v>
      </c>
      <c r="C47">
        <v>0.88</v>
      </c>
    </row>
    <row r="48" spans="1:3" x14ac:dyDescent="0.25">
      <c r="A48" t="s">
        <v>596</v>
      </c>
      <c r="B48">
        <v>0</v>
      </c>
      <c r="C48">
        <v>0.88</v>
      </c>
    </row>
    <row r="49" spans="1:3" x14ac:dyDescent="0.25">
      <c r="A49" t="s">
        <v>597</v>
      </c>
      <c r="B49">
        <v>4.93</v>
      </c>
      <c r="C49">
        <v>0.88</v>
      </c>
    </row>
    <row r="50" spans="1:3" x14ac:dyDescent="0.25">
      <c r="A50" t="s">
        <v>598</v>
      </c>
      <c r="B50">
        <v>4.93</v>
      </c>
      <c r="C50">
        <v>0.88</v>
      </c>
    </row>
    <row r="51" spans="1:3" x14ac:dyDescent="0.25">
      <c r="A51" t="s">
        <v>599</v>
      </c>
      <c r="B51">
        <v>4.93</v>
      </c>
      <c r="C51">
        <v>0.88</v>
      </c>
    </row>
    <row r="52" spans="1:3" x14ac:dyDescent="0.25">
      <c r="A52" t="s">
        <v>600</v>
      </c>
      <c r="B52">
        <v>5.31</v>
      </c>
      <c r="C52">
        <v>0.89</v>
      </c>
    </row>
    <row r="53" spans="1:3" x14ac:dyDescent="0.25">
      <c r="A53" t="s">
        <v>601</v>
      </c>
      <c r="B53">
        <v>5.31</v>
      </c>
      <c r="C53">
        <v>0.89</v>
      </c>
    </row>
    <row r="54" spans="1:3" x14ac:dyDescent="0.25">
      <c r="A54" t="s">
        <v>602</v>
      </c>
      <c r="B54">
        <v>5.31</v>
      </c>
      <c r="C54">
        <v>0.89</v>
      </c>
    </row>
    <row r="55" spans="1:3" x14ac:dyDescent="0.25">
      <c r="A55" t="s">
        <v>603</v>
      </c>
      <c r="B55">
        <v>5.31</v>
      </c>
      <c r="C55">
        <v>0.89</v>
      </c>
    </row>
    <row r="56" spans="1:3" x14ac:dyDescent="0.25">
      <c r="A56" t="s">
        <v>604</v>
      </c>
      <c r="B56">
        <v>5.31</v>
      </c>
      <c r="C56">
        <v>0.89</v>
      </c>
    </row>
    <row r="57" spans="1:3" x14ac:dyDescent="0.25">
      <c r="A57" t="s">
        <v>605</v>
      </c>
      <c r="B57">
        <v>5.31</v>
      </c>
      <c r="C57">
        <v>0.89</v>
      </c>
    </row>
    <row r="58" spans="1:3" x14ac:dyDescent="0.25">
      <c r="A58" t="s">
        <v>606</v>
      </c>
      <c r="B58">
        <v>5.31</v>
      </c>
      <c r="C58">
        <v>0.89</v>
      </c>
    </row>
    <row r="59" spans="1:3" x14ac:dyDescent="0.25">
      <c r="A59" t="s">
        <v>607</v>
      </c>
      <c r="B59">
        <v>5.31</v>
      </c>
      <c r="C59">
        <v>0.89</v>
      </c>
    </row>
    <row r="60" spans="1:3" x14ac:dyDescent="0.25">
      <c r="A60" t="s">
        <v>608</v>
      </c>
      <c r="B60">
        <v>5.31</v>
      </c>
      <c r="C60">
        <v>0.89</v>
      </c>
    </row>
    <row r="61" spans="1:3" x14ac:dyDescent="0.25">
      <c r="A61" t="s">
        <v>609</v>
      </c>
      <c r="B61">
        <v>5.31</v>
      </c>
      <c r="C61">
        <v>0.89</v>
      </c>
    </row>
    <row r="62" spans="1:3" x14ac:dyDescent="0.25">
      <c r="A62" t="s">
        <v>610</v>
      </c>
      <c r="B62">
        <v>5.31</v>
      </c>
      <c r="C62">
        <v>0.89</v>
      </c>
    </row>
    <row r="63" spans="1:3" x14ac:dyDescent="0.25">
      <c r="A63" t="s">
        <v>611</v>
      </c>
      <c r="B63">
        <v>5.31</v>
      </c>
      <c r="C63">
        <v>0.89</v>
      </c>
    </row>
    <row r="64" spans="1:3" x14ac:dyDescent="0.25">
      <c r="A64" t="s">
        <v>145</v>
      </c>
      <c r="B64">
        <v>6.06</v>
      </c>
      <c r="C64">
        <v>0.88</v>
      </c>
    </row>
    <row r="65" spans="1:3" x14ac:dyDescent="0.25">
      <c r="A65" t="s">
        <v>146</v>
      </c>
      <c r="B65">
        <v>6.06</v>
      </c>
      <c r="C65">
        <v>0.88</v>
      </c>
    </row>
    <row r="66" spans="1:3" x14ac:dyDescent="0.25">
      <c r="A66" t="s">
        <v>147</v>
      </c>
      <c r="B66">
        <v>6.06</v>
      </c>
      <c r="C66">
        <v>0.88</v>
      </c>
    </row>
    <row r="67" spans="1:3" x14ac:dyDescent="0.25">
      <c r="A67" t="s">
        <v>148</v>
      </c>
      <c r="B67">
        <v>6.06</v>
      </c>
      <c r="C67">
        <v>0.88</v>
      </c>
    </row>
    <row r="68" spans="1:3" x14ac:dyDescent="0.25">
      <c r="A68" t="s">
        <v>149</v>
      </c>
      <c r="B68">
        <v>6.06</v>
      </c>
      <c r="C68">
        <v>0.88</v>
      </c>
    </row>
    <row r="69" spans="1:3" x14ac:dyDescent="0.25">
      <c r="A69" t="s">
        <v>150</v>
      </c>
      <c r="B69">
        <v>6.06</v>
      </c>
      <c r="C69">
        <v>0.88</v>
      </c>
    </row>
    <row r="70" spans="1:3" x14ac:dyDescent="0.25">
      <c r="A70" t="s">
        <v>151</v>
      </c>
      <c r="B70">
        <v>6.06</v>
      </c>
      <c r="C70">
        <v>0.88</v>
      </c>
    </row>
    <row r="71" spans="1:3" x14ac:dyDescent="0.25">
      <c r="A71" t="s">
        <v>152</v>
      </c>
      <c r="B71">
        <v>6.06</v>
      </c>
      <c r="C71">
        <v>0.88</v>
      </c>
    </row>
    <row r="72" spans="1:3" x14ac:dyDescent="0.25">
      <c r="A72" t="s">
        <v>153</v>
      </c>
      <c r="B72">
        <v>6.06</v>
      </c>
      <c r="C72">
        <v>0.88</v>
      </c>
    </row>
    <row r="73" spans="1:3" x14ac:dyDescent="0.25">
      <c r="A73" t="s">
        <v>154</v>
      </c>
      <c r="B73">
        <v>6.06</v>
      </c>
      <c r="C73">
        <v>0.88</v>
      </c>
    </row>
    <row r="74" spans="1:3" x14ac:dyDescent="0.25">
      <c r="A74" t="s">
        <v>155</v>
      </c>
      <c r="B74">
        <v>6.06</v>
      </c>
      <c r="C74">
        <v>0.88</v>
      </c>
    </row>
    <row r="75" spans="1:3" x14ac:dyDescent="0.25">
      <c r="A75" t="s">
        <v>156</v>
      </c>
      <c r="B75">
        <v>6.06</v>
      </c>
      <c r="C75">
        <v>0.88</v>
      </c>
    </row>
    <row r="76" spans="1:3" x14ac:dyDescent="0.25">
      <c r="A76" t="s">
        <v>157</v>
      </c>
      <c r="B76">
        <v>6.11</v>
      </c>
      <c r="C76">
        <v>0.89</v>
      </c>
    </row>
    <row r="77" spans="1:3" x14ac:dyDescent="0.25">
      <c r="A77" t="s">
        <v>158</v>
      </c>
      <c r="B77">
        <v>6.11</v>
      </c>
      <c r="C77">
        <v>0.89</v>
      </c>
    </row>
    <row r="78" spans="1:3" x14ac:dyDescent="0.25">
      <c r="A78" t="s">
        <v>159</v>
      </c>
      <c r="B78">
        <v>6.11</v>
      </c>
      <c r="C78">
        <v>0.89</v>
      </c>
    </row>
    <row r="79" spans="1:3" x14ac:dyDescent="0.25">
      <c r="A79" t="s">
        <v>160</v>
      </c>
      <c r="B79">
        <v>6.11</v>
      </c>
      <c r="C79">
        <v>0.89</v>
      </c>
    </row>
    <row r="80" spans="1:3" x14ac:dyDescent="0.25">
      <c r="A80" t="s">
        <v>161</v>
      </c>
      <c r="B80">
        <v>6.11</v>
      </c>
      <c r="C80">
        <v>0.89</v>
      </c>
    </row>
    <row r="81" spans="1:3" x14ac:dyDescent="0.25">
      <c r="A81" t="s">
        <v>162</v>
      </c>
      <c r="B81">
        <v>6.11</v>
      </c>
      <c r="C81">
        <v>0.89</v>
      </c>
    </row>
    <row r="82" spans="1:3" x14ac:dyDescent="0.25">
      <c r="A82" t="s">
        <v>163</v>
      </c>
      <c r="B82">
        <v>6.11</v>
      </c>
      <c r="C82">
        <v>0.89</v>
      </c>
    </row>
    <row r="83" spans="1:3" x14ac:dyDescent="0.25">
      <c r="A83" t="s">
        <v>164</v>
      </c>
      <c r="B83">
        <v>6.11</v>
      </c>
      <c r="C83">
        <v>0.89</v>
      </c>
    </row>
    <row r="84" spans="1:3" x14ac:dyDescent="0.25">
      <c r="A84" t="s">
        <v>165</v>
      </c>
      <c r="B84">
        <v>6.11</v>
      </c>
      <c r="C84">
        <v>0.89</v>
      </c>
    </row>
    <row r="85" spans="1:3" x14ac:dyDescent="0.25">
      <c r="A85" t="s">
        <v>166</v>
      </c>
      <c r="B85">
        <v>6.11</v>
      </c>
      <c r="C85">
        <v>0.89</v>
      </c>
    </row>
    <row r="86" spans="1:3" x14ac:dyDescent="0.25">
      <c r="A86" t="s">
        <v>167</v>
      </c>
      <c r="B86">
        <v>6.11</v>
      </c>
      <c r="C86">
        <v>0.89</v>
      </c>
    </row>
    <row r="87" spans="1:3" x14ac:dyDescent="0.25">
      <c r="A87" t="s">
        <v>168</v>
      </c>
      <c r="B87">
        <v>6.11</v>
      </c>
      <c r="C87">
        <v>0.89</v>
      </c>
    </row>
    <row r="88" spans="1:3" x14ac:dyDescent="0.25">
      <c r="A88" t="s">
        <v>169</v>
      </c>
      <c r="B88">
        <v>6.81</v>
      </c>
      <c r="C88">
        <v>0.88</v>
      </c>
    </row>
    <row r="89" spans="1:3" x14ac:dyDescent="0.25">
      <c r="A89" t="s">
        <v>170</v>
      </c>
      <c r="B89">
        <v>6.81</v>
      </c>
      <c r="C89">
        <v>0.88</v>
      </c>
    </row>
    <row r="90" spans="1:3" x14ac:dyDescent="0.25">
      <c r="A90" t="s">
        <v>171</v>
      </c>
      <c r="B90">
        <v>6.81</v>
      </c>
      <c r="C90">
        <v>0.88</v>
      </c>
    </row>
    <row r="91" spans="1:3" x14ac:dyDescent="0.25">
      <c r="A91" t="s">
        <v>172</v>
      </c>
      <c r="B91">
        <v>6.81</v>
      </c>
      <c r="C91">
        <v>0.88</v>
      </c>
    </row>
    <row r="92" spans="1:3" x14ac:dyDescent="0.25">
      <c r="A92" t="s">
        <v>173</v>
      </c>
      <c r="B92">
        <v>6.81</v>
      </c>
      <c r="C92">
        <v>0.88</v>
      </c>
    </row>
    <row r="93" spans="1:3" x14ac:dyDescent="0.25">
      <c r="A93" t="s">
        <v>174</v>
      </c>
      <c r="B93">
        <v>6.81</v>
      </c>
      <c r="C93">
        <v>0.88</v>
      </c>
    </row>
    <row r="94" spans="1:3" x14ac:dyDescent="0.25">
      <c r="A94" t="s">
        <v>175</v>
      </c>
      <c r="B94">
        <v>6.81</v>
      </c>
      <c r="C94">
        <v>0.88</v>
      </c>
    </row>
    <row r="95" spans="1:3" x14ac:dyDescent="0.25">
      <c r="A95" t="s">
        <v>176</v>
      </c>
      <c r="B95">
        <v>6.81</v>
      </c>
      <c r="C95">
        <v>0.88</v>
      </c>
    </row>
    <row r="96" spans="1:3" x14ac:dyDescent="0.25">
      <c r="A96" t="s">
        <v>177</v>
      </c>
      <c r="B96">
        <v>6.81</v>
      </c>
      <c r="C96">
        <v>0.88</v>
      </c>
    </row>
    <row r="97" spans="1:3" x14ac:dyDescent="0.25">
      <c r="A97" t="s">
        <v>178</v>
      </c>
      <c r="B97">
        <v>6.81</v>
      </c>
      <c r="C97">
        <v>0.88</v>
      </c>
    </row>
    <row r="98" spans="1:3" x14ac:dyDescent="0.25">
      <c r="A98" t="s">
        <v>179</v>
      </c>
      <c r="B98">
        <v>6.81</v>
      </c>
      <c r="C98">
        <v>0.88</v>
      </c>
    </row>
    <row r="99" spans="1:3" x14ac:dyDescent="0.25">
      <c r="A99" t="s">
        <v>180</v>
      </c>
      <c r="B99">
        <v>6.81</v>
      </c>
      <c r="C99">
        <v>0.88</v>
      </c>
    </row>
    <row r="100" spans="1:3" x14ac:dyDescent="0.25">
      <c r="A100" t="s">
        <v>181</v>
      </c>
      <c r="B100">
        <v>6.83</v>
      </c>
      <c r="C100">
        <v>0.89</v>
      </c>
    </row>
    <row r="101" spans="1:3" x14ac:dyDescent="0.25">
      <c r="A101" t="s">
        <v>182</v>
      </c>
      <c r="B101">
        <v>6.83</v>
      </c>
      <c r="C101">
        <v>0.89</v>
      </c>
    </row>
    <row r="102" spans="1:3" x14ac:dyDescent="0.25">
      <c r="A102" t="s">
        <v>183</v>
      </c>
      <c r="B102">
        <v>6.83</v>
      </c>
      <c r="C102">
        <v>0.89</v>
      </c>
    </row>
    <row r="103" spans="1:3" x14ac:dyDescent="0.25">
      <c r="A103" t="s">
        <v>184</v>
      </c>
      <c r="B103">
        <v>6.83</v>
      </c>
      <c r="C103">
        <v>0.89</v>
      </c>
    </row>
    <row r="104" spans="1:3" x14ac:dyDescent="0.25">
      <c r="A104" t="s">
        <v>185</v>
      </c>
      <c r="B104">
        <v>6.83</v>
      </c>
      <c r="C104">
        <v>0.89</v>
      </c>
    </row>
    <row r="105" spans="1:3" x14ac:dyDescent="0.25">
      <c r="A105" t="s">
        <v>186</v>
      </c>
      <c r="B105">
        <v>6.83</v>
      </c>
      <c r="C105">
        <v>0.89</v>
      </c>
    </row>
    <row r="106" spans="1:3" x14ac:dyDescent="0.25">
      <c r="A106" t="s">
        <v>187</v>
      </c>
      <c r="B106">
        <v>6.83</v>
      </c>
      <c r="C106">
        <v>0.89</v>
      </c>
    </row>
    <row r="107" spans="1:3" x14ac:dyDescent="0.25">
      <c r="A107" t="s">
        <v>188</v>
      </c>
      <c r="B107">
        <v>6.83</v>
      </c>
      <c r="C107">
        <v>0.89</v>
      </c>
    </row>
    <row r="108" spans="1:3" x14ac:dyDescent="0.25">
      <c r="A108" t="s">
        <v>189</v>
      </c>
      <c r="B108">
        <v>6.83</v>
      </c>
      <c r="C108">
        <v>0.89</v>
      </c>
    </row>
    <row r="109" spans="1:3" x14ac:dyDescent="0.25">
      <c r="A109" t="s">
        <v>190</v>
      </c>
      <c r="B109">
        <v>6.83</v>
      </c>
      <c r="C109">
        <v>0.89</v>
      </c>
    </row>
    <row r="110" spans="1:3" x14ac:dyDescent="0.25">
      <c r="A110" t="s">
        <v>191</v>
      </c>
      <c r="B110">
        <v>6.83</v>
      </c>
      <c r="C110">
        <v>0.89</v>
      </c>
    </row>
    <row r="111" spans="1:3" x14ac:dyDescent="0.25">
      <c r="A111" t="s">
        <v>192</v>
      </c>
      <c r="B111">
        <v>6.83</v>
      </c>
      <c r="C111">
        <v>0.89</v>
      </c>
    </row>
    <row r="112" spans="1:3" x14ac:dyDescent="0.25">
      <c r="A112" t="s">
        <v>193</v>
      </c>
      <c r="B112">
        <v>6.89</v>
      </c>
      <c r="C112">
        <v>0.89</v>
      </c>
    </row>
    <row r="113" spans="1:3" x14ac:dyDescent="0.25">
      <c r="A113" t="s">
        <v>194</v>
      </c>
      <c r="B113">
        <v>6.89</v>
      </c>
      <c r="C113">
        <v>0.89</v>
      </c>
    </row>
    <row r="114" spans="1:3" x14ac:dyDescent="0.25">
      <c r="A114" t="s">
        <v>195</v>
      </c>
      <c r="B114">
        <v>6.89</v>
      </c>
      <c r="C114">
        <v>0.89</v>
      </c>
    </row>
    <row r="115" spans="1:3" x14ac:dyDescent="0.25">
      <c r="A115" t="s">
        <v>196</v>
      </c>
      <c r="B115">
        <v>6.89</v>
      </c>
      <c r="C115">
        <v>0.89</v>
      </c>
    </row>
    <row r="116" spans="1:3" x14ac:dyDescent="0.25">
      <c r="A116" t="s">
        <v>197</v>
      </c>
      <c r="B116">
        <v>6.89</v>
      </c>
      <c r="C116">
        <v>0.89</v>
      </c>
    </row>
    <row r="117" spans="1:3" x14ac:dyDescent="0.25">
      <c r="A117" t="s">
        <v>198</v>
      </c>
      <c r="B117">
        <v>6.89</v>
      </c>
      <c r="C117">
        <v>0.89</v>
      </c>
    </row>
    <row r="118" spans="1:3" x14ac:dyDescent="0.25">
      <c r="A118" t="s">
        <v>199</v>
      </c>
      <c r="B118">
        <v>6.89</v>
      </c>
      <c r="C118">
        <v>0.89</v>
      </c>
    </row>
    <row r="119" spans="1:3" x14ac:dyDescent="0.25">
      <c r="A119" t="s">
        <v>200</v>
      </c>
      <c r="B119">
        <v>6.89</v>
      </c>
      <c r="C119">
        <v>0.89</v>
      </c>
    </row>
    <row r="120" spans="1:3" x14ac:dyDescent="0.25">
      <c r="A120" t="s">
        <v>201</v>
      </c>
      <c r="B120">
        <v>6.89</v>
      </c>
      <c r="C120">
        <v>0.89</v>
      </c>
    </row>
    <row r="121" spans="1:3" x14ac:dyDescent="0.25">
      <c r="A121" t="s">
        <v>202</v>
      </c>
      <c r="B121">
        <v>6.89</v>
      </c>
      <c r="C121">
        <v>0.89</v>
      </c>
    </row>
    <row r="122" spans="1:3" x14ac:dyDescent="0.25">
      <c r="A122" t="s">
        <v>203</v>
      </c>
      <c r="B122">
        <v>6.89</v>
      </c>
      <c r="C122">
        <v>0.89</v>
      </c>
    </row>
    <row r="123" spans="1:3" x14ac:dyDescent="0.25">
      <c r="A123" t="s">
        <v>204</v>
      </c>
      <c r="B123">
        <v>6.89</v>
      </c>
      <c r="C123">
        <v>0.89</v>
      </c>
    </row>
    <row r="124" spans="1:3" x14ac:dyDescent="0.25">
      <c r="A124" t="s">
        <v>205</v>
      </c>
      <c r="B124">
        <v>7.05</v>
      </c>
      <c r="C124">
        <v>0.89</v>
      </c>
    </row>
    <row r="125" spans="1:3" x14ac:dyDescent="0.25">
      <c r="A125" t="s">
        <v>206</v>
      </c>
      <c r="B125">
        <v>7.05</v>
      </c>
      <c r="C125">
        <v>0.89</v>
      </c>
    </row>
    <row r="126" spans="1:3" x14ac:dyDescent="0.25">
      <c r="A126" t="s">
        <v>207</v>
      </c>
      <c r="B126">
        <v>7.05</v>
      </c>
      <c r="C126">
        <v>0.89</v>
      </c>
    </row>
    <row r="127" spans="1:3" x14ac:dyDescent="0.25">
      <c r="A127" t="s">
        <v>208</v>
      </c>
      <c r="B127">
        <v>7.05</v>
      </c>
      <c r="C127">
        <v>0.89</v>
      </c>
    </row>
    <row r="128" spans="1:3" x14ac:dyDescent="0.25">
      <c r="A128" t="s">
        <v>209</v>
      </c>
      <c r="B128">
        <v>7.05</v>
      </c>
      <c r="C128">
        <v>0.89</v>
      </c>
    </row>
    <row r="129" spans="1:3" x14ac:dyDescent="0.25">
      <c r="A129" t="s">
        <v>210</v>
      </c>
      <c r="B129">
        <v>7.05</v>
      </c>
      <c r="C129">
        <v>0.89</v>
      </c>
    </row>
    <row r="130" spans="1:3" x14ac:dyDescent="0.25">
      <c r="A130" t="s">
        <v>211</v>
      </c>
      <c r="B130">
        <v>6.67</v>
      </c>
      <c r="C130">
        <v>0.89</v>
      </c>
    </row>
    <row r="131" spans="1:3" x14ac:dyDescent="0.25">
      <c r="A131" t="s">
        <v>212</v>
      </c>
      <c r="B131">
        <v>6.67</v>
      </c>
      <c r="C131">
        <v>0.89</v>
      </c>
    </row>
    <row r="132" spans="1:3" x14ac:dyDescent="0.25">
      <c r="A132" t="s">
        <v>213</v>
      </c>
      <c r="B132">
        <v>6.67</v>
      </c>
      <c r="C132">
        <v>0.89</v>
      </c>
    </row>
    <row r="133" spans="1:3" x14ac:dyDescent="0.25">
      <c r="A133" t="s">
        <v>214</v>
      </c>
      <c r="B133">
        <v>6.67</v>
      </c>
      <c r="C133">
        <v>0.89</v>
      </c>
    </row>
    <row r="134" spans="1:3" x14ac:dyDescent="0.25">
      <c r="A134" t="s">
        <v>215</v>
      </c>
      <c r="B134">
        <v>6.67</v>
      </c>
      <c r="C134">
        <v>0.89</v>
      </c>
    </row>
    <row r="135" spans="1:3" x14ac:dyDescent="0.25">
      <c r="A135" t="s">
        <v>216</v>
      </c>
      <c r="B135">
        <v>6.67</v>
      </c>
      <c r="C135">
        <v>0.89</v>
      </c>
    </row>
    <row r="136" spans="1:3" x14ac:dyDescent="0.25">
      <c r="A136" t="s">
        <v>217</v>
      </c>
      <c r="B136">
        <v>5.57</v>
      </c>
      <c r="C136">
        <v>0.88</v>
      </c>
    </row>
    <row r="137" spans="1:3" x14ac:dyDescent="0.25">
      <c r="A137" t="s">
        <v>218</v>
      </c>
      <c r="B137">
        <v>5.57</v>
      </c>
      <c r="C137">
        <v>0.88</v>
      </c>
    </row>
    <row r="138" spans="1:3" x14ac:dyDescent="0.25">
      <c r="A138" t="s">
        <v>219</v>
      </c>
      <c r="B138">
        <v>5.57</v>
      </c>
      <c r="C138">
        <v>0.88</v>
      </c>
    </row>
    <row r="139" spans="1:3" x14ac:dyDescent="0.25">
      <c r="A139" t="s">
        <v>220</v>
      </c>
      <c r="B139">
        <v>5.57</v>
      </c>
      <c r="C139">
        <v>0.88</v>
      </c>
    </row>
    <row r="140" spans="1:3" x14ac:dyDescent="0.25">
      <c r="A140" t="s">
        <v>221</v>
      </c>
      <c r="B140">
        <v>5.57</v>
      </c>
      <c r="C140">
        <v>0.88</v>
      </c>
    </row>
    <row r="141" spans="1:3" x14ac:dyDescent="0.25">
      <c r="A141" t="s">
        <v>222</v>
      </c>
      <c r="B141">
        <v>5.57</v>
      </c>
      <c r="C141">
        <v>0.88</v>
      </c>
    </row>
    <row r="142" spans="1:3" x14ac:dyDescent="0.25">
      <c r="A142" t="s">
        <v>223</v>
      </c>
      <c r="B142">
        <v>4.9800000000000004</v>
      </c>
      <c r="C142">
        <v>0.88</v>
      </c>
    </row>
    <row r="143" spans="1:3" x14ac:dyDescent="0.25">
      <c r="A143" t="s">
        <v>224</v>
      </c>
      <c r="B143">
        <v>4.9800000000000004</v>
      </c>
      <c r="C143">
        <v>0.88</v>
      </c>
    </row>
    <row r="144" spans="1:3" x14ac:dyDescent="0.25">
      <c r="A144" t="s">
        <v>225</v>
      </c>
      <c r="B144">
        <v>4.9800000000000004</v>
      </c>
      <c r="C144">
        <v>0.88</v>
      </c>
    </row>
    <row r="145" spans="1:3" x14ac:dyDescent="0.25">
      <c r="A145" t="s">
        <v>226</v>
      </c>
      <c r="B145">
        <v>4.9800000000000004</v>
      </c>
      <c r="C145">
        <v>0.88</v>
      </c>
    </row>
    <row r="146" spans="1:3" x14ac:dyDescent="0.25">
      <c r="A146" t="s">
        <v>227</v>
      </c>
      <c r="B146">
        <v>4.9800000000000004</v>
      </c>
      <c r="C146">
        <v>0.88</v>
      </c>
    </row>
    <row r="147" spans="1:3" x14ac:dyDescent="0.25">
      <c r="A147" t="s">
        <v>228</v>
      </c>
      <c r="B147">
        <v>4.9800000000000004</v>
      </c>
      <c r="C147">
        <v>0.88</v>
      </c>
    </row>
    <row r="148" spans="1:3" x14ac:dyDescent="0.25">
      <c r="A148" t="s">
        <v>229</v>
      </c>
      <c r="B148">
        <v>5</v>
      </c>
      <c r="C148">
        <v>0.88</v>
      </c>
    </row>
    <row r="149" spans="1:3" x14ac:dyDescent="0.25">
      <c r="A149" t="s">
        <v>230</v>
      </c>
      <c r="B149">
        <v>5</v>
      </c>
      <c r="C149">
        <v>0.88</v>
      </c>
    </row>
    <row r="150" spans="1:3" x14ac:dyDescent="0.25">
      <c r="A150" t="s">
        <v>231</v>
      </c>
      <c r="B150">
        <v>5</v>
      </c>
      <c r="C150">
        <v>0.88</v>
      </c>
    </row>
    <row r="151" spans="1:3" x14ac:dyDescent="0.25">
      <c r="A151" t="s">
        <v>232</v>
      </c>
      <c r="B151">
        <v>5</v>
      </c>
      <c r="C151">
        <v>0.88</v>
      </c>
    </row>
    <row r="152" spans="1:3" x14ac:dyDescent="0.25">
      <c r="A152" t="s">
        <v>233</v>
      </c>
      <c r="B152">
        <v>5</v>
      </c>
      <c r="C152">
        <v>0.88</v>
      </c>
    </row>
    <row r="153" spans="1:3" x14ac:dyDescent="0.25">
      <c r="A153" t="s">
        <v>234</v>
      </c>
      <c r="B153">
        <v>5</v>
      </c>
      <c r="C153">
        <v>0.88</v>
      </c>
    </row>
    <row r="154" spans="1:3" x14ac:dyDescent="0.25">
      <c r="A154" t="s">
        <v>235</v>
      </c>
      <c r="B154">
        <v>5</v>
      </c>
      <c r="C154">
        <v>0.88</v>
      </c>
    </row>
    <row r="155" spans="1:3" x14ac:dyDescent="0.25">
      <c r="A155" t="s">
        <v>236</v>
      </c>
      <c r="B155">
        <v>5</v>
      </c>
      <c r="C155">
        <v>0.88</v>
      </c>
    </row>
    <row r="156" spans="1:3" x14ac:dyDescent="0.25">
      <c r="A156" t="s">
        <v>237</v>
      </c>
      <c r="B156">
        <v>5</v>
      </c>
      <c r="C156">
        <v>0.88</v>
      </c>
    </row>
    <row r="157" spans="1:3" x14ac:dyDescent="0.25">
      <c r="A157" t="s">
        <v>238</v>
      </c>
      <c r="B157">
        <v>5</v>
      </c>
      <c r="C157">
        <v>0.88</v>
      </c>
    </row>
    <row r="158" spans="1:3" x14ac:dyDescent="0.25">
      <c r="A158" t="s">
        <v>239</v>
      </c>
      <c r="B158">
        <v>5</v>
      </c>
      <c r="C158">
        <v>0.88</v>
      </c>
    </row>
    <row r="159" spans="1:3" x14ac:dyDescent="0.25">
      <c r="A159" t="s">
        <v>240</v>
      </c>
      <c r="B159">
        <v>5</v>
      </c>
      <c r="C159">
        <v>0.88</v>
      </c>
    </row>
    <row r="160" spans="1:3" x14ac:dyDescent="0.25">
      <c r="A160" t="s">
        <v>241</v>
      </c>
      <c r="B160">
        <v>4.99</v>
      </c>
      <c r="C160">
        <v>0.88</v>
      </c>
    </row>
    <row r="161" spans="1:3" x14ac:dyDescent="0.25">
      <c r="A161" t="s">
        <v>242</v>
      </c>
      <c r="B161">
        <v>4.99</v>
      </c>
      <c r="C161">
        <v>0.88</v>
      </c>
    </row>
    <row r="162" spans="1:3" x14ac:dyDescent="0.25">
      <c r="A162" t="s">
        <v>243</v>
      </c>
      <c r="B162">
        <v>4.99</v>
      </c>
      <c r="C162">
        <v>0.88</v>
      </c>
    </row>
    <row r="163" spans="1:3" x14ac:dyDescent="0.25">
      <c r="A163" t="s">
        <v>244</v>
      </c>
      <c r="B163">
        <v>4.99</v>
      </c>
      <c r="C163">
        <v>0.88</v>
      </c>
    </row>
    <row r="164" spans="1:3" x14ac:dyDescent="0.25">
      <c r="A164" t="s">
        <v>245</v>
      </c>
      <c r="B164">
        <v>4.99</v>
      </c>
      <c r="C164">
        <v>0.88</v>
      </c>
    </row>
    <row r="165" spans="1:3" x14ac:dyDescent="0.25">
      <c r="A165" t="s">
        <v>246</v>
      </c>
      <c r="B165">
        <v>4.99</v>
      </c>
      <c r="C165">
        <v>0.88</v>
      </c>
    </row>
    <row r="166" spans="1:3" x14ac:dyDescent="0.25">
      <c r="A166" t="s">
        <v>247</v>
      </c>
      <c r="B166">
        <v>4.99</v>
      </c>
      <c r="C166">
        <v>0.88</v>
      </c>
    </row>
    <row r="167" spans="1:3" x14ac:dyDescent="0.25">
      <c r="A167" t="s">
        <v>248</v>
      </c>
      <c r="B167">
        <v>4.99</v>
      </c>
      <c r="C167">
        <v>0.88</v>
      </c>
    </row>
    <row r="168" spans="1:3" x14ac:dyDescent="0.25">
      <c r="A168" t="s">
        <v>249</v>
      </c>
      <c r="B168">
        <v>4.99</v>
      </c>
      <c r="C168">
        <v>0.88</v>
      </c>
    </row>
    <row r="169" spans="1:3" x14ac:dyDescent="0.25">
      <c r="A169" t="s">
        <v>250</v>
      </c>
      <c r="B169">
        <v>4.99</v>
      </c>
      <c r="C169">
        <v>0.88</v>
      </c>
    </row>
    <row r="170" spans="1:3" x14ac:dyDescent="0.25">
      <c r="A170" t="s">
        <v>251</v>
      </c>
      <c r="B170">
        <v>4.99</v>
      </c>
      <c r="C170">
        <v>0.88</v>
      </c>
    </row>
    <row r="171" spans="1:3" x14ac:dyDescent="0.25">
      <c r="A171" t="s">
        <v>252</v>
      </c>
      <c r="B171">
        <v>4.99</v>
      </c>
      <c r="C171">
        <v>0.88</v>
      </c>
    </row>
    <row r="172" spans="1:3" x14ac:dyDescent="0.25">
      <c r="A172" t="s">
        <v>253</v>
      </c>
      <c r="B172">
        <v>5.05</v>
      </c>
      <c r="C172">
        <v>0.89</v>
      </c>
    </row>
    <row r="173" spans="1:3" x14ac:dyDescent="0.25">
      <c r="A173" t="s">
        <v>254</v>
      </c>
      <c r="B173">
        <v>5.05</v>
      </c>
      <c r="C173">
        <v>0.89</v>
      </c>
    </row>
    <row r="174" spans="1:3" x14ac:dyDescent="0.25">
      <c r="A174" t="s">
        <v>255</v>
      </c>
      <c r="B174">
        <v>5.05</v>
      </c>
      <c r="C174">
        <v>0.89</v>
      </c>
    </row>
    <row r="175" spans="1:3" x14ac:dyDescent="0.25">
      <c r="A175" t="s">
        <v>256</v>
      </c>
      <c r="B175">
        <v>5.05</v>
      </c>
      <c r="C175">
        <v>0.89</v>
      </c>
    </row>
    <row r="176" spans="1:3" x14ac:dyDescent="0.25">
      <c r="A176" t="s">
        <v>257</v>
      </c>
      <c r="B176">
        <v>5.05</v>
      </c>
      <c r="C176">
        <v>0.89</v>
      </c>
    </row>
    <row r="177" spans="1:3" x14ac:dyDescent="0.25">
      <c r="A177" t="s">
        <v>258</v>
      </c>
      <c r="B177">
        <v>5.05</v>
      </c>
      <c r="C177">
        <v>0.89</v>
      </c>
    </row>
    <row r="178" spans="1:3" x14ac:dyDescent="0.25">
      <c r="A178" t="s">
        <v>259</v>
      </c>
      <c r="B178">
        <v>5.05</v>
      </c>
      <c r="C178">
        <v>0.89</v>
      </c>
    </row>
    <row r="179" spans="1:3" x14ac:dyDescent="0.25">
      <c r="A179" t="s">
        <v>260</v>
      </c>
      <c r="B179">
        <v>5.05</v>
      </c>
      <c r="C179">
        <v>0.89</v>
      </c>
    </row>
    <row r="180" spans="1:3" x14ac:dyDescent="0.25">
      <c r="A180" t="s">
        <v>261</v>
      </c>
      <c r="B180">
        <v>5.05</v>
      </c>
      <c r="C180">
        <v>0.89</v>
      </c>
    </row>
    <row r="181" spans="1:3" x14ac:dyDescent="0.25">
      <c r="A181" t="s">
        <v>262</v>
      </c>
      <c r="B181">
        <v>5.05</v>
      </c>
      <c r="C181">
        <v>0.89</v>
      </c>
    </row>
    <row r="182" spans="1:3" x14ac:dyDescent="0.25">
      <c r="A182" t="s">
        <v>263</v>
      </c>
      <c r="B182">
        <v>5.05</v>
      </c>
      <c r="C182">
        <v>0.89</v>
      </c>
    </row>
    <row r="183" spans="1:3" x14ac:dyDescent="0.25">
      <c r="A183" t="s">
        <v>264</v>
      </c>
      <c r="B183">
        <v>5.05</v>
      </c>
      <c r="C183">
        <v>0.89</v>
      </c>
    </row>
    <row r="184" spans="1:3" x14ac:dyDescent="0.25">
      <c r="A184" t="s">
        <v>265</v>
      </c>
      <c r="B184">
        <v>5.05</v>
      </c>
      <c r="C184">
        <v>0.9</v>
      </c>
    </row>
    <row r="185" spans="1:3" x14ac:dyDescent="0.25">
      <c r="A185" t="s">
        <v>266</v>
      </c>
      <c r="B185">
        <v>5.05</v>
      </c>
      <c r="C185">
        <v>0.9</v>
      </c>
    </row>
    <row r="186" spans="1:3" x14ac:dyDescent="0.25">
      <c r="A186" t="s">
        <v>267</v>
      </c>
      <c r="B186">
        <v>5.05</v>
      </c>
      <c r="C186">
        <v>0.9</v>
      </c>
    </row>
    <row r="187" spans="1:3" x14ac:dyDescent="0.25">
      <c r="A187" t="s">
        <v>268</v>
      </c>
      <c r="B187">
        <v>5.05</v>
      </c>
      <c r="C187">
        <v>0.9</v>
      </c>
    </row>
    <row r="188" spans="1:3" x14ac:dyDescent="0.25">
      <c r="A188" t="s">
        <v>269</v>
      </c>
      <c r="B188">
        <v>5.05</v>
      </c>
      <c r="C188">
        <v>0.9</v>
      </c>
    </row>
    <row r="189" spans="1:3" x14ac:dyDescent="0.25">
      <c r="A189" t="s">
        <v>270</v>
      </c>
      <c r="B189">
        <v>5.05</v>
      </c>
      <c r="C189">
        <v>0.9</v>
      </c>
    </row>
    <row r="190" spans="1:3" x14ac:dyDescent="0.25">
      <c r="A190" t="s">
        <v>271</v>
      </c>
      <c r="B190">
        <v>5.05</v>
      </c>
      <c r="C190">
        <v>0.9</v>
      </c>
    </row>
    <row r="191" spans="1:3" x14ac:dyDescent="0.25">
      <c r="A191" t="s">
        <v>272</v>
      </c>
      <c r="B191">
        <v>5.05</v>
      </c>
      <c r="C191">
        <v>0.9</v>
      </c>
    </row>
    <row r="192" spans="1:3" x14ac:dyDescent="0.25">
      <c r="A192" t="s">
        <v>273</v>
      </c>
      <c r="B192">
        <v>5.05</v>
      </c>
      <c r="C192">
        <v>0.9</v>
      </c>
    </row>
    <row r="193" spans="1:3" x14ac:dyDescent="0.25">
      <c r="A193" t="s">
        <v>274</v>
      </c>
      <c r="B193">
        <v>5.05</v>
      </c>
      <c r="C193">
        <v>0.9</v>
      </c>
    </row>
    <row r="194" spans="1:3" x14ac:dyDescent="0.25">
      <c r="A194" t="s">
        <v>275</v>
      </c>
      <c r="B194">
        <v>5.05</v>
      </c>
      <c r="C194">
        <v>0.9</v>
      </c>
    </row>
    <row r="195" spans="1:3" x14ac:dyDescent="0.25">
      <c r="A195" t="s">
        <v>276</v>
      </c>
      <c r="B195">
        <v>5.05</v>
      </c>
      <c r="C195">
        <v>0.9</v>
      </c>
    </row>
    <row r="196" spans="1:3" x14ac:dyDescent="0.25">
      <c r="A196" t="s">
        <v>277</v>
      </c>
      <c r="B196">
        <v>5.0199999999999996</v>
      </c>
      <c r="C196">
        <v>0.9</v>
      </c>
    </row>
    <row r="197" spans="1:3" x14ac:dyDescent="0.25">
      <c r="A197" t="s">
        <v>278</v>
      </c>
      <c r="B197">
        <v>5.0199999999999996</v>
      </c>
      <c r="C197">
        <v>0.9</v>
      </c>
    </row>
    <row r="198" spans="1:3" x14ac:dyDescent="0.25">
      <c r="A198" t="s">
        <v>279</v>
      </c>
      <c r="B198">
        <v>5.0199999999999996</v>
      </c>
      <c r="C198">
        <v>0.9</v>
      </c>
    </row>
    <row r="199" spans="1:3" x14ac:dyDescent="0.25">
      <c r="A199" t="s">
        <v>280</v>
      </c>
      <c r="B199">
        <v>5.0199999999999996</v>
      </c>
      <c r="C199">
        <v>0.9</v>
      </c>
    </row>
    <row r="200" spans="1:3" x14ac:dyDescent="0.25">
      <c r="A200" t="s">
        <v>281</v>
      </c>
      <c r="B200">
        <v>5.0199999999999996</v>
      </c>
      <c r="C200">
        <v>0.9</v>
      </c>
    </row>
    <row r="201" spans="1:3" x14ac:dyDescent="0.25">
      <c r="A201" t="s">
        <v>282</v>
      </c>
      <c r="B201">
        <v>5.0199999999999996</v>
      </c>
      <c r="C201">
        <v>0.9</v>
      </c>
    </row>
    <row r="202" spans="1:3" x14ac:dyDescent="0.25">
      <c r="A202" t="s">
        <v>283</v>
      </c>
      <c r="B202">
        <v>5.0199999999999996</v>
      </c>
      <c r="C202">
        <v>0.9</v>
      </c>
    </row>
    <row r="203" spans="1:3" x14ac:dyDescent="0.25">
      <c r="A203" t="s">
        <v>284</v>
      </c>
      <c r="B203">
        <v>5.0199999999999996</v>
      </c>
      <c r="C203">
        <v>0.9</v>
      </c>
    </row>
    <row r="204" spans="1:3" x14ac:dyDescent="0.25">
      <c r="A204" t="s">
        <v>285</v>
      </c>
      <c r="B204">
        <v>5.0199999999999996</v>
      </c>
      <c r="C204">
        <v>0.9</v>
      </c>
    </row>
    <row r="205" spans="1:3" x14ac:dyDescent="0.25">
      <c r="A205" t="s">
        <v>286</v>
      </c>
      <c r="B205">
        <v>5.0199999999999996</v>
      </c>
      <c r="C205">
        <v>0.9</v>
      </c>
    </row>
    <row r="206" spans="1:3" x14ac:dyDescent="0.25">
      <c r="A206" t="s">
        <v>287</v>
      </c>
      <c r="B206">
        <v>5.0199999999999996</v>
      </c>
      <c r="C206">
        <v>0.9</v>
      </c>
    </row>
    <row r="207" spans="1:3" x14ac:dyDescent="0.25">
      <c r="A207" t="s">
        <v>288</v>
      </c>
      <c r="B207">
        <v>5.0199999999999996</v>
      </c>
      <c r="C207">
        <v>0.9</v>
      </c>
    </row>
    <row r="208" spans="1:3" x14ac:dyDescent="0.25">
      <c r="A208" t="s">
        <v>289</v>
      </c>
      <c r="B208">
        <v>5.0599999999999996</v>
      </c>
      <c r="C208">
        <v>0.91</v>
      </c>
    </row>
    <row r="209" spans="1:3" x14ac:dyDescent="0.25">
      <c r="A209" t="s">
        <v>290</v>
      </c>
      <c r="B209">
        <v>5.0599999999999996</v>
      </c>
      <c r="C209">
        <v>0.91</v>
      </c>
    </row>
    <row r="210" spans="1:3" x14ac:dyDescent="0.25">
      <c r="A210" t="s">
        <v>291</v>
      </c>
      <c r="B210">
        <v>5.0599999999999996</v>
      </c>
      <c r="C210">
        <v>0.91</v>
      </c>
    </row>
    <row r="211" spans="1:3" x14ac:dyDescent="0.25">
      <c r="A211" t="s">
        <v>292</v>
      </c>
      <c r="B211">
        <v>5.0599999999999996</v>
      </c>
      <c r="C211">
        <v>0.91</v>
      </c>
    </row>
    <row r="212" spans="1:3" x14ac:dyDescent="0.25">
      <c r="A212" t="s">
        <v>293</v>
      </c>
      <c r="B212">
        <v>5.0599999999999996</v>
      </c>
      <c r="C212">
        <v>0.91</v>
      </c>
    </row>
    <row r="213" spans="1:3" x14ac:dyDescent="0.25">
      <c r="A213" t="s">
        <v>294</v>
      </c>
      <c r="B213">
        <v>5.0599999999999996</v>
      </c>
      <c r="C213">
        <v>0.91</v>
      </c>
    </row>
    <row r="214" spans="1:3" x14ac:dyDescent="0.25">
      <c r="A214" t="s">
        <v>295</v>
      </c>
      <c r="B214">
        <v>5.0599999999999996</v>
      </c>
      <c r="C214">
        <v>0.91</v>
      </c>
    </row>
    <row r="215" spans="1:3" x14ac:dyDescent="0.25">
      <c r="A215" t="s">
        <v>296</v>
      </c>
      <c r="B215">
        <v>5.0599999999999996</v>
      </c>
      <c r="C215">
        <v>0.91</v>
      </c>
    </row>
    <row r="216" spans="1:3" x14ac:dyDescent="0.25">
      <c r="A216" t="s">
        <v>297</v>
      </c>
      <c r="B216">
        <v>5.0599999999999996</v>
      </c>
      <c r="C216">
        <v>0.91</v>
      </c>
    </row>
    <row r="217" spans="1:3" x14ac:dyDescent="0.25">
      <c r="A217" t="s">
        <v>298</v>
      </c>
      <c r="B217">
        <v>5.0599999999999996</v>
      </c>
      <c r="C217">
        <v>0.91</v>
      </c>
    </row>
    <row r="218" spans="1:3" x14ac:dyDescent="0.25">
      <c r="A218" t="s">
        <v>299</v>
      </c>
      <c r="B218">
        <v>5.0599999999999996</v>
      </c>
      <c r="C218">
        <v>0.91</v>
      </c>
    </row>
    <row r="219" spans="1:3" x14ac:dyDescent="0.25">
      <c r="A219" t="s">
        <v>300</v>
      </c>
      <c r="B219">
        <v>5.0599999999999996</v>
      </c>
      <c r="C219">
        <v>0.91</v>
      </c>
    </row>
    <row r="220" spans="1:3" x14ac:dyDescent="0.25">
      <c r="A220" t="s">
        <v>301</v>
      </c>
      <c r="B220">
        <v>5.33</v>
      </c>
      <c r="C220">
        <v>0.89</v>
      </c>
    </row>
    <row r="221" spans="1:3" x14ac:dyDescent="0.25">
      <c r="A221" t="s">
        <v>302</v>
      </c>
      <c r="B221">
        <v>5.33</v>
      </c>
      <c r="C221">
        <v>0.89</v>
      </c>
    </row>
    <row r="222" spans="1:3" x14ac:dyDescent="0.25">
      <c r="A222" t="s">
        <v>303</v>
      </c>
      <c r="B222">
        <v>5.33</v>
      </c>
      <c r="C222">
        <v>0.89</v>
      </c>
    </row>
    <row r="223" spans="1:3" x14ac:dyDescent="0.25">
      <c r="A223" t="s">
        <v>304</v>
      </c>
      <c r="B223">
        <v>5.33</v>
      </c>
      <c r="C223">
        <v>0.89</v>
      </c>
    </row>
    <row r="224" spans="1:3" x14ac:dyDescent="0.25">
      <c r="A224" t="s">
        <v>305</v>
      </c>
      <c r="B224">
        <v>5.33</v>
      </c>
      <c r="C224">
        <v>0.89</v>
      </c>
    </row>
    <row r="225" spans="1:3" x14ac:dyDescent="0.25">
      <c r="A225" t="s">
        <v>306</v>
      </c>
      <c r="B225">
        <v>5.33</v>
      </c>
      <c r="C225">
        <v>0.89</v>
      </c>
    </row>
    <row r="226" spans="1:3" x14ac:dyDescent="0.25">
      <c r="A226" t="s">
        <v>307</v>
      </c>
      <c r="B226">
        <v>5.5</v>
      </c>
      <c r="C226">
        <v>0.89</v>
      </c>
    </row>
    <row r="227" spans="1:3" x14ac:dyDescent="0.25">
      <c r="A227" t="s">
        <v>308</v>
      </c>
      <c r="B227">
        <v>5.5</v>
      </c>
      <c r="C227">
        <v>0.89</v>
      </c>
    </row>
    <row r="228" spans="1:3" x14ac:dyDescent="0.25">
      <c r="A228" t="s">
        <v>309</v>
      </c>
      <c r="B228">
        <v>5.5</v>
      </c>
      <c r="C228">
        <v>0.89</v>
      </c>
    </row>
    <row r="229" spans="1:3" x14ac:dyDescent="0.25">
      <c r="A229" t="s">
        <v>310</v>
      </c>
      <c r="B229">
        <v>5.5</v>
      </c>
      <c r="C229">
        <v>0.89</v>
      </c>
    </row>
    <row r="230" spans="1:3" x14ac:dyDescent="0.25">
      <c r="A230" t="s">
        <v>311</v>
      </c>
      <c r="B230">
        <v>5.5</v>
      </c>
      <c r="C230">
        <v>0.89</v>
      </c>
    </row>
    <row r="231" spans="1:3" x14ac:dyDescent="0.25">
      <c r="A231" t="s">
        <v>312</v>
      </c>
      <c r="B231">
        <v>5.5</v>
      </c>
      <c r="C231">
        <v>0.89</v>
      </c>
    </row>
    <row r="232" spans="1:3" x14ac:dyDescent="0.25">
      <c r="A232" t="s">
        <v>313</v>
      </c>
      <c r="B232">
        <v>5.54</v>
      </c>
      <c r="C232">
        <v>0.9</v>
      </c>
    </row>
    <row r="233" spans="1:3" x14ac:dyDescent="0.25">
      <c r="A233" t="s">
        <v>314</v>
      </c>
      <c r="B233">
        <v>5.54</v>
      </c>
      <c r="C233">
        <v>0.9</v>
      </c>
    </row>
    <row r="234" spans="1:3" x14ac:dyDescent="0.25">
      <c r="A234" t="s">
        <v>315</v>
      </c>
      <c r="B234">
        <v>5.54</v>
      </c>
      <c r="C234">
        <v>0.9</v>
      </c>
    </row>
    <row r="235" spans="1:3" x14ac:dyDescent="0.25">
      <c r="A235" t="s">
        <v>316</v>
      </c>
      <c r="B235">
        <v>5.54</v>
      </c>
      <c r="C235">
        <v>0.9</v>
      </c>
    </row>
    <row r="236" spans="1:3" x14ac:dyDescent="0.25">
      <c r="A236" t="s">
        <v>317</v>
      </c>
      <c r="B236">
        <v>5.54</v>
      </c>
      <c r="C236">
        <v>0.9</v>
      </c>
    </row>
    <row r="237" spans="1:3" x14ac:dyDescent="0.25">
      <c r="A237" t="s">
        <v>318</v>
      </c>
      <c r="B237">
        <v>5.54</v>
      </c>
      <c r="C237">
        <v>0.9</v>
      </c>
    </row>
    <row r="238" spans="1:3" x14ac:dyDescent="0.25">
      <c r="A238" t="s">
        <v>319</v>
      </c>
      <c r="B238">
        <v>5.54</v>
      </c>
      <c r="C238">
        <v>0.9</v>
      </c>
    </row>
    <row r="239" spans="1:3" x14ac:dyDescent="0.25">
      <c r="A239" t="s">
        <v>320</v>
      </c>
      <c r="B239">
        <v>5.54</v>
      </c>
      <c r="C239">
        <v>0.9</v>
      </c>
    </row>
    <row r="240" spans="1:3" x14ac:dyDescent="0.25">
      <c r="A240" t="s">
        <v>321</v>
      </c>
      <c r="B240">
        <v>5.54</v>
      </c>
      <c r="C240">
        <v>0.9</v>
      </c>
    </row>
    <row r="241" spans="1:3" x14ac:dyDescent="0.25">
      <c r="A241" t="s">
        <v>322</v>
      </c>
      <c r="B241">
        <v>5.54</v>
      </c>
      <c r="C241">
        <v>0.9</v>
      </c>
    </row>
    <row r="242" spans="1:3" x14ac:dyDescent="0.25">
      <c r="A242" t="s">
        <v>323</v>
      </c>
      <c r="B242">
        <v>5.54</v>
      </c>
      <c r="C242">
        <v>0.9</v>
      </c>
    </row>
    <row r="243" spans="1:3" x14ac:dyDescent="0.25">
      <c r="A243" t="s">
        <v>324</v>
      </c>
      <c r="B243">
        <v>5.54</v>
      </c>
      <c r="C243">
        <v>0.9</v>
      </c>
    </row>
    <row r="244" spans="1:3" x14ac:dyDescent="0.25">
      <c r="A244" t="s">
        <v>325</v>
      </c>
      <c r="B244">
        <v>5.5</v>
      </c>
      <c r="C244">
        <v>0.9</v>
      </c>
    </row>
    <row r="245" spans="1:3" x14ac:dyDescent="0.25">
      <c r="A245" t="s">
        <v>326</v>
      </c>
      <c r="B245">
        <v>5.5</v>
      </c>
      <c r="C245">
        <v>0.9</v>
      </c>
    </row>
    <row r="246" spans="1:3" x14ac:dyDescent="0.25">
      <c r="A246" t="s">
        <v>327</v>
      </c>
      <c r="B246">
        <v>5.5</v>
      </c>
      <c r="C246">
        <v>0.9</v>
      </c>
    </row>
    <row r="247" spans="1:3" x14ac:dyDescent="0.25">
      <c r="A247" t="s">
        <v>328</v>
      </c>
      <c r="B247">
        <v>5.5</v>
      </c>
      <c r="C247">
        <v>0.9</v>
      </c>
    </row>
    <row r="248" spans="1:3" x14ac:dyDescent="0.25">
      <c r="A248" t="s">
        <v>329</v>
      </c>
      <c r="B248">
        <v>5.5</v>
      </c>
      <c r="C248">
        <v>0.9</v>
      </c>
    </row>
    <row r="249" spans="1:3" x14ac:dyDescent="0.25">
      <c r="A249" t="s">
        <v>330</v>
      </c>
      <c r="B249">
        <v>5.5</v>
      </c>
      <c r="C249">
        <v>0.9</v>
      </c>
    </row>
    <row r="250" spans="1:3" x14ac:dyDescent="0.25">
      <c r="A250" t="s">
        <v>331</v>
      </c>
      <c r="B250">
        <v>5.5</v>
      </c>
      <c r="C250">
        <v>0.9</v>
      </c>
    </row>
    <row r="251" spans="1:3" x14ac:dyDescent="0.25">
      <c r="A251" t="s">
        <v>332</v>
      </c>
      <c r="B251">
        <v>5.5</v>
      </c>
      <c r="C251">
        <v>0.9</v>
      </c>
    </row>
    <row r="252" spans="1:3" x14ac:dyDescent="0.25">
      <c r="A252" t="s">
        <v>333</v>
      </c>
      <c r="B252">
        <v>5.5</v>
      </c>
      <c r="C252">
        <v>0.9</v>
      </c>
    </row>
    <row r="253" spans="1:3" x14ac:dyDescent="0.25">
      <c r="A253" t="s">
        <v>334</v>
      </c>
      <c r="B253">
        <v>5.5</v>
      </c>
      <c r="C253">
        <v>0.9</v>
      </c>
    </row>
    <row r="254" spans="1:3" x14ac:dyDescent="0.25">
      <c r="A254" t="s">
        <v>335</v>
      </c>
      <c r="B254">
        <v>5.5</v>
      </c>
      <c r="C254">
        <v>0.9</v>
      </c>
    </row>
    <row r="255" spans="1:3" x14ac:dyDescent="0.25">
      <c r="A255" t="s">
        <v>336</v>
      </c>
      <c r="B255">
        <v>5.5</v>
      </c>
      <c r="C255">
        <v>0.9</v>
      </c>
    </row>
    <row r="256" spans="1:3" x14ac:dyDescent="0.25">
      <c r="A256" t="s">
        <v>337</v>
      </c>
      <c r="B256">
        <v>5.52</v>
      </c>
      <c r="C256">
        <v>0.9</v>
      </c>
    </row>
    <row r="257" spans="1:3" x14ac:dyDescent="0.25">
      <c r="A257" t="s">
        <v>338</v>
      </c>
      <c r="B257">
        <v>5.52</v>
      </c>
      <c r="C257">
        <v>0.9</v>
      </c>
    </row>
    <row r="258" spans="1:3" x14ac:dyDescent="0.25">
      <c r="A258" t="s">
        <v>339</v>
      </c>
      <c r="B258">
        <v>5.52</v>
      </c>
      <c r="C258">
        <v>0.9</v>
      </c>
    </row>
    <row r="259" spans="1:3" x14ac:dyDescent="0.25">
      <c r="A259" t="s">
        <v>340</v>
      </c>
      <c r="B259">
        <v>5.52</v>
      </c>
      <c r="C259">
        <v>0.9</v>
      </c>
    </row>
    <row r="260" spans="1:3" x14ac:dyDescent="0.25">
      <c r="A260" t="s">
        <v>341</v>
      </c>
      <c r="B260">
        <v>5.52</v>
      </c>
      <c r="C260">
        <v>0.9</v>
      </c>
    </row>
    <row r="261" spans="1:3" x14ac:dyDescent="0.25">
      <c r="A261" t="s">
        <v>342</v>
      </c>
      <c r="B261">
        <v>5.52</v>
      </c>
      <c r="C261">
        <v>0.9</v>
      </c>
    </row>
    <row r="262" spans="1:3" x14ac:dyDescent="0.25">
      <c r="A262" t="s">
        <v>343</v>
      </c>
      <c r="B262">
        <v>5.52</v>
      </c>
      <c r="C262">
        <v>0.9</v>
      </c>
    </row>
    <row r="263" spans="1:3" x14ac:dyDescent="0.25">
      <c r="A263" t="s">
        <v>344</v>
      </c>
      <c r="B263">
        <v>5.52</v>
      </c>
      <c r="C263">
        <v>0.9</v>
      </c>
    </row>
    <row r="264" spans="1:3" x14ac:dyDescent="0.25">
      <c r="A264" t="s">
        <v>345</v>
      </c>
      <c r="B264">
        <v>5.52</v>
      </c>
      <c r="C264">
        <v>0.9</v>
      </c>
    </row>
    <row r="265" spans="1:3" x14ac:dyDescent="0.25">
      <c r="A265" t="s">
        <v>346</v>
      </c>
      <c r="B265">
        <v>5.52</v>
      </c>
      <c r="C265">
        <v>0.9</v>
      </c>
    </row>
    <row r="266" spans="1:3" x14ac:dyDescent="0.25">
      <c r="A266" t="s">
        <v>347</v>
      </c>
      <c r="B266">
        <v>5.52</v>
      </c>
      <c r="C266">
        <v>0.9</v>
      </c>
    </row>
    <row r="267" spans="1:3" x14ac:dyDescent="0.25">
      <c r="A267" t="s">
        <v>348</v>
      </c>
      <c r="B267">
        <v>5.52</v>
      </c>
      <c r="C267">
        <v>0.9</v>
      </c>
    </row>
    <row r="268" spans="1:3" x14ac:dyDescent="0.25">
      <c r="A268" t="s">
        <v>349</v>
      </c>
      <c r="B268">
        <v>5.57</v>
      </c>
      <c r="C268">
        <v>0.91</v>
      </c>
    </row>
    <row r="269" spans="1:3" x14ac:dyDescent="0.25">
      <c r="A269" t="s">
        <v>350</v>
      </c>
      <c r="B269">
        <v>5.57</v>
      </c>
      <c r="C269">
        <v>0.91</v>
      </c>
    </row>
    <row r="270" spans="1:3" x14ac:dyDescent="0.25">
      <c r="A270" t="s">
        <v>351</v>
      </c>
      <c r="B270">
        <v>5.57</v>
      </c>
      <c r="C270">
        <v>0.91</v>
      </c>
    </row>
    <row r="271" spans="1:3" x14ac:dyDescent="0.25">
      <c r="A271" t="s">
        <v>352</v>
      </c>
      <c r="B271">
        <v>5.57</v>
      </c>
      <c r="C271">
        <v>0.91</v>
      </c>
    </row>
    <row r="272" spans="1:3" x14ac:dyDescent="0.25">
      <c r="A272" t="s">
        <v>353</v>
      </c>
      <c r="B272">
        <v>5.57</v>
      </c>
      <c r="C272">
        <v>0.91</v>
      </c>
    </row>
    <row r="273" spans="1:3" x14ac:dyDescent="0.25">
      <c r="A273" t="s">
        <v>354</v>
      </c>
      <c r="B273">
        <v>5.57</v>
      </c>
      <c r="C273">
        <v>0.91</v>
      </c>
    </row>
    <row r="274" spans="1:3" x14ac:dyDescent="0.25">
      <c r="A274" t="s">
        <v>355</v>
      </c>
      <c r="B274">
        <v>5.57</v>
      </c>
      <c r="C274">
        <v>0.91</v>
      </c>
    </row>
    <row r="275" spans="1:3" x14ac:dyDescent="0.25">
      <c r="A275" t="s">
        <v>356</v>
      </c>
      <c r="B275">
        <v>5.57</v>
      </c>
      <c r="C275">
        <v>0.91</v>
      </c>
    </row>
    <row r="276" spans="1:3" x14ac:dyDescent="0.25">
      <c r="A276" t="s">
        <v>357</v>
      </c>
      <c r="B276">
        <v>5.57</v>
      </c>
      <c r="C276">
        <v>0.91</v>
      </c>
    </row>
    <row r="277" spans="1:3" x14ac:dyDescent="0.25">
      <c r="A277" t="s">
        <v>358</v>
      </c>
      <c r="B277">
        <v>5.57</v>
      </c>
      <c r="C277">
        <v>0.91</v>
      </c>
    </row>
    <row r="278" spans="1:3" x14ac:dyDescent="0.25">
      <c r="A278" t="s">
        <v>359</v>
      </c>
      <c r="B278">
        <v>5.57</v>
      </c>
      <c r="C278">
        <v>0.91</v>
      </c>
    </row>
    <row r="279" spans="1:3" x14ac:dyDescent="0.25">
      <c r="A279" t="s">
        <v>360</v>
      </c>
      <c r="B279">
        <v>5.57</v>
      </c>
      <c r="C279">
        <v>0.91</v>
      </c>
    </row>
    <row r="280" spans="1:3" x14ac:dyDescent="0.25">
      <c r="A280" t="s">
        <v>361</v>
      </c>
      <c r="B280">
        <v>5.57</v>
      </c>
      <c r="C280">
        <v>0.91</v>
      </c>
    </row>
    <row r="281" spans="1:3" x14ac:dyDescent="0.25">
      <c r="A281" t="s">
        <v>362</v>
      </c>
      <c r="B281">
        <v>5.57</v>
      </c>
      <c r="C281">
        <v>0.91</v>
      </c>
    </row>
    <row r="282" spans="1:3" x14ac:dyDescent="0.25">
      <c r="A282" t="s">
        <v>363</v>
      </c>
      <c r="B282">
        <v>5.57</v>
      </c>
      <c r="C282">
        <v>0.91</v>
      </c>
    </row>
    <row r="283" spans="1:3" x14ac:dyDescent="0.25">
      <c r="A283" t="s">
        <v>364</v>
      </c>
      <c r="B283">
        <v>5.57</v>
      </c>
      <c r="C283">
        <v>0.91</v>
      </c>
    </row>
    <row r="284" spans="1:3" x14ac:dyDescent="0.25">
      <c r="A284" t="s">
        <v>365</v>
      </c>
      <c r="B284">
        <v>5.57</v>
      </c>
      <c r="C284">
        <v>0.91</v>
      </c>
    </row>
    <row r="285" spans="1:3" x14ac:dyDescent="0.25">
      <c r="A285" t="s">
        <v>366</v>
      </c>
      <c r="B285">
        <v>5.57</v>
      </c>
      <c r="C285">
        <v>0.91</v>
      </c>
    </row>
    <row r="286" spans="1:3" x14ac:dyDescent="0.25">
      <c r="A286" t="s">
        <v>367</v>
      </c>
      <c r="B286">
        <v>5.57</v>
      </c>
      <c r="C286">
        <v>0.91</v>
      </c>
    </row>
    <row r="287" spans="1:3" x14ac:dyDescent="0.25">
      <c r="A287" t="s">
        <v>368</v>
      </c>
      <c r="B287">
        <v>5.57</v>
      </c>
      <c r="C287">
        <v>0.91</v>
      </c>
    </row>
    <row r="288" spans="1:3" x14ac:dyDescent="0.25">
      <c r="A288" t="s">
        <v>369</v>
      </c>
      <c r="B288">
        <v>5.57</v>
      </c>
      <c r="C288">
        <v>0.91</v>
      </c>
    </row>
    <row r="289" spans="1:3" x14ac:dyDescent="0.25">
      <c r="A289" t="s">
        <v>370</v>
      </c>
      <c r="B289">
        <v>5.57</v>
      </c>
      <c r="C289">
        <v>0.91</v>
      </c>
    </row>
    <row r="290" spans="1:3" x14ac:dyDescent="0.25">
      <c r="A290" t="s">
        <v>371</v>
      </c>
      <c r="B290">
        <v>5.57</v>
      </c>
      <c r="C290">
        <v>0.91</v>
      </c>
    </row>
    <row r="291" spans="1:3" x14ac:dyDescent="0.25">
      <c r="A291" t="s">
        <v>372</v>
      </c>
      <c r="B291">
        <v>5.57</v>
      </c>
      <c r="C291">
        <v>0.91</v>
      </c>
    </row>
    <row r="292" spans="1:3" x14ac:dyDescent="0.25">
      <c r="A292" t="s">
        <v>373</v>
      </c>
      <c r="B292">
        <v>5.55</v>
      </c>
      <c r="C292">
        <v>0.9</v>
      </c>
    </row>
    <row r="293" spans="1:3" x14ac:dyDescent="0.25">
      <c r="A293" t="s">
        <v>374</v>
      </c>
      <c r="B293">
        <v>5.55</v>
      </c>
      <c r="C293">
        <v>0.9</v>
      </c>
    </row>
    <row r="294" spans="1:3" x14ac:dyDescent="0.25">
      <c r="A294" t="s">
        <v>375</v>
      </c>
      <c r="B294">
        <v>5.55</v>
      </c>
      <c r="C294">
        <v>0.9</v>
      </c>
    </row>
    <row r="295" spans="1:3" x14ac:dyDescent="0.25">
      <c r="A295" t="s">
        <v>376</v>
      </c>
      <c r="B295">
        <v>5.55</v>
      </c>
      <c r="C295">
        <v>0.9</v>
      </c>
    </row>
    <row r="296" spans="1:3" x14ac:dyDescent="0.25">
      <c r="A296" t="s">
        <v>377</v>
      </c>
      <c r="B296">
        <v>5.55</v>
      </c>
      <c r="C296">
        <v>0.9</v>
      </c>
    </row>
    <row r="297" spans="1:3" x14ac:dyDescent="0.25">
      <c r="A297" t="s">
        <v>378</v>
      </c>
      <c r="B297">
        <v>5.55</v>
      </c>
      <c r="C297">
        <v>0.9</v>
      </c>
    </row>
    <row r="298" spans="1:3" x14ac:dyDescent="0.25">
      <c r="A298" t="s">
        <v>379</v>
      </c>
      <c r="B298">
        <v>5.55</v>
      </c>
      <c r="C298">
        <v>0.9</v>
      </c>
    </row>
    <row r="299" spans="1:3" x14ac:dyDescent="0.25">
      <c r="A299" t="s">
        <v>380</v>
      </c>
      <c r="B299">
        <v>5.55</v>
      </c>
      <c r="C299">
        <v>0.9</v>
      </c>
    </row>
    <row r="300" spans="1:3" x14ac:dyDescent="0.25">
      <c r="A300" t="s">
        <v>381</v>
      </c>
      <c r="B300">
        <v>5.55</v>
      </c>
      <c r="C300">
        <v>0.9</v>
      </c>
    </row>
    <row r="301" spans="1:3" x14ac:dyDescent="0.25">
      <c r="A301" t="s">
        <v>382</v>
      </c>
      <c r="B301">
        <v>5.55</v>
      </c>
      <c r="C301">
        <v>0.9</v>
      </c>
    </row>
    <row r="302" spans="1:3" x14ac:dyDescent="0.25">
      <c r="A302" t="s">
        <v>383</v>
      </c>
      <c r="B302">
        <v>5.55</v>
      </c>
      <c r="C302">
        <v>0.9</v>
      </c>
    </row>
    <row r="303" spans="1:3" x14ac:dyDescent="0.25">
      <c r="A303" t="s">
        <v>384</v>
      </c>
      <c r="B303">
        <v>5.55</v>
      </c>
      <c r="C303">
        <v>0.9</v>
      </c>
    </row>
    <row r="304" spans="1:3" x14ac:dyDescent="0.25">
      <c r="A304" t="s">
        <v>385</v>
      </c>
      <c r="B304">
        <v>4.78</v>
      </c>
      <c r="C304">
        <v>1.55</v>
      </c>
    </row>
    <row r="305" spans="1:3" x14ac:dyDescent="0.25">
      <c r="A305" t="s">
        <v>386</v>
      </c>
      <c r="B305">
        <v>4.78</v>
      </c>
      <c r="C305">
        <v>1.55</v>
      </c>
    </row>
    <row r="306" spans="1:3" x14ac:dyDescent="0.25">
      <c r="A306" t="s">
        <v>387</v>
      </c>
      <c r="B306">
        <v>4.78</v>
      </c>
      <c r="C306">
        <v>1.55</v>
      </c>
    </row>
    <row r="307" spans="1:3" x14ac:dyDescent="0.25">
      <c r="A307" t="s">
        <v>388</v>
      </c>
      <c r="B307">
        <v>4.78</v>
      </c>
      <c r="C307">
        <v>1.55</v>
      </c>
    </row>
    <row r="308" spans="1:3" x14ac:dyDescent="0.25">
      <c r="A308" t="s">
        <v>389</v>
      </c>
      <c r="B308">
        <v>4.78</v>
      </c>
      <c r="C308">
        <v>1.55</v>
      </c>
    </row>
    <row r="309" spans="1:3" x14ac:dyDescent="0.25">
      <c r="A309" t="s">
        <v>390</v>
      </c>
      <c r="B309">
        <v>4.78</v>
      </c>
      <c r="C309">
        <v>1.55</v>
      </c>
    </row>
    <row r="310" spans="1:3" x14ac:dyDescent="0.25">
      <c r="A310" t="s">
        <v>391</v>
      </c>
      <c r="B310">
        <v>4.78</v>
      </c>
      <c r="C310">
        <v>1.55</v>
      </c>
    </row>
    <row r="311" spans="1:3" x14ac:dyDescent="0.25">
      <c r="A311" t="s">
        <v>392</v>
      </c>
      <c r="B311">
        <v>4.78</v>
      </c>
      <c r="C311">
        <v>1.55</v>
      </c>
    </row>
    <row r="312" spans="1:3" x14ac:dyDescent="0.25">
      <c r="A312" t="s">
        <v>393</v>
      </c>
      <c r="B312">
        <v>4.78</v>
      </c>
      <c r="C312">
        <v>1.55</v>
      </c>
    </row>
    <row r="313" spans="1:3" x14ac:dyDescent="0.25">
      <c r="A313" t="s">
        <v>394</v>
      </c>
      <c r="B313">
        <v>4.78</v>
      </c>
      <c r="C313">
        <v>1.55</v>
      </c>
    </row>
    <row r="314" spans="1:3" x14ac:dyDescent="0.25">
      <c r="A314" t="s">
        <v>395</v>
      </c>
      <c r="B314">
        <v>4.78</v>
      </c>
      <c r="C314">
        <v>1.55</v>
      </c>
    </row>
    <row r="315" spans="1:3" x14ac:dyDescent="0.25">
      <c r="A315" t="s">
        <v>396</v>
      </c>
      <c r="B315">
        <v>4.78</v>
      </c>
      <c r="C315">
        <v>1.55</v>
      </c>
    </row>
    <row r="316" spans="1:3" x14ac:dyDescent="0.25">
      <c r="A316" t="s">
        <v>397</v>
      </c>
      <c r="B316">
        <v>4.7300000000000004</v>
      </c>
      <c r="C316">
        <v>1.54</v>
      </c>
    </row>
    <row r="317" spans="1:3" x14ac:dyDescent="0.25">
      <c r="A317" t="s">
        <v>398</v>
      </c>
      <c r="B317">
        <v>4.7300000000000004</v>
      </c>
      <c r="C317">
        <v>1.54</v>
      </c>
    </row>
    <row r="318" spans="1:3" x14ac:dyDescent="0.25">
      <c r="A318" t="s">
        <v>399</v>
      </c>
      <c r="B318">
        <v>4.7300000000000004</v>
      </c>
      <c r="C318">
        <v>1.54</v>
      </c>
    </row>
    <row r="319" spans="1:3" x14ac:dyDescent="0.25">
      <c r="A319" t="s">
        <v>400</v>
      </c>
      <c r="B319">
        <v>4.7300000000000004</v>
      </c>
      <c r="C319">
        <v>1.54</v>
      </c>
    </row>
    <row r="320" spans="1:3" x14ac:dyDescent="0.25">
      <c r="A320" t="s">
        <v>401</v>
      </c>
      <c r="B320">
        <v>4.7300000000000004</v>
      </c>
      <c r="C320">
        <v>1.54</v>
      </c>
    </row>
    <row r="321" spans="1:3" x14ac:dyDescent="0.25">
      <c r="A321" t="s">
        <v>402</v>
      </c>
      <c r="B321">
        <v>4.7300000000000004</v>
      </c>
      <c r="C321">
        <v>1.54</v>
      </c>
    </row>
    <row r="322" spans="1:3" x14ac:dyDescent="0.25">
      <c r="A322" t="s">
        <v>403</v>
      </c>
      <c r="B322">
        <v>4.7300000000000004</v>
      </c>
      <c r="C322">
        <v>1.54</v>
      </c>
    </row>
    <row r="323" spans="1:3" x14ac:dyDescent="0.25">
      <c r="A323" t="s">
        <v>404</v>
      </c>
      <c r="B323">
        <v>4.7300000000000004</v>
      </c>
      <c r="C323">
        <v>1.54</v>
      </c>
    </row>
    <row r="324" spans="1:3" x14ac:dyDescent="0.25">
      <c r="A324" t="s">
        <v>405</v>
      </c>
      <c r="B324">
        <v>4.7300000000000004</v>
      </c>
      <c r="C324">
        <v>1.54</v>
      </c>
    </row>
    <row r="325" spans="1:3" x14ac:dyDescent="0.25">
      <c r="A325" t="s">
        <v>406</v>
      </c>
      <c r="B325">
        <v>4.7300000000000004</v>
      </c>
      <c r="C325">
        <v>1.54</v>
      </c>
    </row>
    <row r="326" spans="1:3" x14ac:dyDescent="0.25">
      <c r="A326" t="s">
        <v>407</v>
      </c>
      <c r="B326">
        <v>4.7300000000000004</v>
      </c>
      <c r="C326">
        <v>1.54</v>
      </c>
    </row>
    <row r="327" spans="1:3" x14ac:dyDescent="0.25">
      <c r="A327" t="s">
        <v>408</v>
      </c>
      <c r="B327">
        <v>4.7300000000000004</v>
      </c>
      <c r="C327">
        <v>1.54</v>
      </c>
    </row>
    <row r="328" spans="1:3" x14ac:dyDescent="0.25">
      <c r="A328" t="s">
        <v>409</v>
      </c>
      <c r="B328">
        <v>5.12</v>
      </c>
      <c r="C328">
        <v>1.62</v>
      </c>
    </row>
    <row r="329" spans="1:3" x14ac:dyDescent="0.25">
      <c r="A329" t="s">
        <v>410</v>
      </c>
      <c r="B329">
        <v>5.12</v>
      </c>
      <c r="C329">
        <v>1.62</v>
      </c>
    </row>
    <row r="330" spans="1:3" x14ac:dyDescent="0.25">
      <c r="A330" t="s">
        <v>411</v>
      </c>
      <c r="B330">
        <v>5.12</v>
      </c>
      <c r="C330">
        <v>1.62</v>
      </c>
    </row>
    <row r="331" spans="1:3" x14ac:dyDescent="0.25">
      <c r="A331" t="s">
        <v>412</v>
      </c>
      <c r="B331">
        <v>5.12</v>
      </c>
      <c r="C331">
        <v>1.62</v>
      </c>
    </row>
    <row r="332" spans="1:3" x14ac:dyDescent="0.25">
      <c r="A332" t="s">
        <v>413</v>
      </c>
      <c r="B332">
        <v>5.12</v>
      </c>
      <c r="C332">
        <v>1.62</v>
      </c>
    </row>
    <row r="333" spans="1:3" x14ac:dyDescent="0.25">
      <c r="A333" t="s">
        <v>414</v>
      </c>
      <c r="B333">
        <v>5.12</v>
      </c>
      <c r="C333">
        <v>1.62</v>
      </c>
    </row>
    <row r="334" spans="1:3" x14ac:dyDescent="0.25">
      <c r="A334" t="s">
        <v>415</v>
      </c>
      <c r="B334">
        <v>5.12</v>
      </c>
      <c r="C334">
        <v>1.62</v>
      </c>
    </row>
    <row r="335" spans="1:3" x14ac:dyDescent="0.25">
      <c r="A335" t="s">
        <v>416</v>
      </c>
      <c r="B335">
        <v>5.12</v>
      </c>
      <c r="C335">
        <v>1.62</v>
      </c>
    </row>
    <row r="336" spans="1:3" x14ac:dyDescent="0.25">
      <c r="A336" t="s">
        <v>417</v>
      </c>
      <c r="B336">
        <v>5.12</v>
      </c>
      <c r="C336">
        <v>1.62</v>
      </c>
    </row>
    <row r="337" spans="1:3" x14ac:dyDescent="0.25">
      <c r="A337" t="s">
        <v>418</v>
      </c>
      <c r="B337">
        <v>5.12</v>
      </c>
      <c r="C337">
        <v>1.62</v>
      </c>
    </row>
    <row r="338" spans="1:3" x14ac:dyDescent="0.25">
      <c r="A338" t="s">
        <v>419</v>
      </c>
      <c r="B338">
        <v>5.12</v>
      </c>
      <c r="C338">
        <v>1.62</v>
      </c>
    </row>
    <row r="339" spans="1:3" x14ac:dyDescent="0.25">
      <c r="A339" t="s">
        <v>420</v>
      </c>
      <c r="B339">
        <v>5.12</v>
      </c>
      <c r="C339">
        <v>1.62</v>
      </c>
    </row>
    <row r="340" spans="1:3" x14ac:dyDescent="0.25">
      <c r="A340" t="s">
        <v>421</v>
      </c>
      <c r="B340">
        <v>4.92</v>
      </c>
      <c r="C340">
        <v>1.75</v>
      </c>
    </row>
    <row r="341" spans="1:3" x14ac:dyDescent="0.25">
      <c r="A341" t="s">
        <v>422</v>
      </c>
      <c r="B341">
        <v>4.92</v>
      </c>
      <c r="C341">
        <v>1.75</v>
      </c>
    </row>
    <row r="342" spans="1:3" x14ac:dyDescent="0.25">
      <c r="A342" t="s">
        <v>423</v>
      </c>
      <c r="B342">
        <v>4.92</v>
      </c>
      <c r="C342">
        <v>1.75</v>
      </c>
    </row>
    <row r="343" spans="1:3" x14ac:dyDescent="0.25">
      <c r="A343" t="s">
        <v>424</v>
      </c>
      <c r="B343">
        <v>4.92</v>
      </c>
      <c r="C343">
        <v>1.75</v>
      </c>
    </row>
    <row r="344" spans="1:3" x14ac:dyDescent="0.25">
      <c r="A344" t="s">
        <v>425</v>
      </c>
      <c r="B344">
        <v>4.92</v>
      </c>
      <c r="C344">
        <v>1.75</v>
      </c>
    </row>
    <row r="345" spans="1:3" x14ac:dyDescent="0.25">
      <c r="A345" t="s">
        <v>426</v>
      </c>
      <c r="B345">
        <v>4.92</v>
      </c>
      <c r="C345">
        <v>1.75</v>
      </c>
    </row>
    <row r="346" spans="1:3" x14ac:dyDescent="0.25">
      <c r="A346" t="s">
        <v>427</v>
      </c>
      <c r="B346">
        <v>4.92</v>
      </c>
      <c r="C346">
        <v>1.75</v>
      </c>
    </row>
    <row r="347" spans="1:3" x14ac:dyDescent="0.25">
      <c r="A347" t="s">
        <v>428</v>
      </c>
      <c r="B347">
        <v>4.92</v>
      </c>
      <c r="C347">
        <v>1.75</v>
      </c>
    </row>
    <row r="348" spans="1:3" x14ac:dyDescent="0.25">
      <c r="A348" t="s">
        <v>429</v>
      </c>
      <c r="B348">
        <v>4.92</v>
      </c>
      <c r="C348">
        <v>1.75</v>
      </c>
    </row>
    <row r="349" spans="1:3" x14ac:dyDescent="0.25">
      <c r="A349" t="s">
        <v>430</v>
      </c>
      <c r="B349">
        <v>4.92</v>
      </c>
      <c r="C349">
        <v>1.75</v>
      </c>
    </row>
    <row r="350" spans="1:3" x14ac:dyDescent="0.25">
      <c r="A350" t="s">
        <v>431</v>
      </c>
      <c r="B350">
        <v>4.92</v>
      </c>
      <c r="C350">
        <v>1.75</v>
      </c>
    </row>
    <row r="351" spans="1:3" x14ac:dyDescent="0.25">
      <c r="A351" t="s">
        <v>432</v>
      </c>
      <c r="B351">
        <v>4.92</v>
      </c>
      <c r="C351">
        <v>1.75</v>
      </c>
    </row>
    <row r="352" spans="1:3" x14ac:dyDescent="0.25">
      <c r="A352" t="s">
        <v>433</v>
      </c>
      <c r="B352">
        <v>4.9000000000000004</v>
      </c>
      <c r="C352">
        <v>1.73</v>
      </c>
    </row>
    <row r="353" spans="1:3" x14ac:dyDescent="0.25">
      <c r="A353" t="s">
        <v>434</v>
      </c>
      <c r="B353">
        <v>4.9000000000000004</v>
      </c>
      <c r="C353">
        <v>1.73</v>
      </c>
    </row>
    <row r="354" spans="1:3" x14ac:dyDescent="0.25">
      <c r="A354" t="s">
        <v>435</v>
      </c>
      <c r="B354">
        <v>4.9000000000000004</v>
      </c>
      <c r="C354">
        <v>1.73</v>
      </c>
    </row>
    <row r="355" spans="1:3" x14ac:dyDescent="0.25">
      <c r="A355" t="s">
        <v>436</v>
      </c>
      <c r="B355">
        <v>4.9000000000000004</v>
      </c>
      <c r="C355">
        <v>1.73</v>
      </c>
    </row>
    <row r="356" spans="1:3" x14ac:dyDescent="0.25">
      <c r="A356" t="s">
        <v>437</v>
      </c>
      <c r="B356">
        <v>4.9000000000000004</v>
      </c>
      <c r="C356">
        <v>1.73</v>
      </c>
    </row>
    <row r="357" spans="1:3" x14ac:dyDescent="0.25">
      <c r="A357" t="s">
        <v>438</v>
      </c>
      <c r="B357">
        <v>4.9000000000000004</v>
      </c>
      <c r="C357">
        <v>1.73</v>
      </c>
    </row>
    <row r="358" spans="1:3" x14ac:dyDescent="0.25">
      <c r="A358" t="s">
        <v>439</v>
      </c>
      <c r="B358">
        <v>4.9000000000000004</v>
      </c>
      <c r="C358">
        <v>1.73</v>
      </c>
    </row>
    <row r="359" spans="1:3" x14ac:dyDescent="0.25">
      <c r="A359" t="s">
        <v>440</v>
      </c>
      <c r="B359">
        <v>4.9000000000000004</v>
      </c>
      <c r="C359">
        <v>1.73</v>
      </c>
    </row>
    <row r="360" spans="1:3" x14ac:dyDescent="0.25">
      <c r="A360" t="s">
        <v>441</v>
      </c>
      <c r="B360">
        <v>4.9000000000000004</v>
      </c>
      <c r="C360">
        <v>1.73</v>
      </c>
    </row>
    <row r="361" spans="1:3" x14ac:dyDescent="0.25">
      <c r="A361" t="s">
        <v>442</v>
      </c>
      <c r="B361">
        <v>4.9000000000000004</v>
      </c>
      <c r="C361">
        <v>1.73</v>
      </c>
    </row>
    <row r="362" spans="1:3" x14ac:dyDescent="0.25">
      <c r="A362" t="s">
        <v>443</v>
      </c>
      <c r="B362">
        <v>4.9000000000000004</v>
      </c>
      <c r="C362">
        <v>1.73</v>
      </c>
    </row>
    <row r="363" spans="1:3" x14ac:dyDescent="0.25">
      <c r="A363" t="s">
        <v>444</v>
      </c>
      <c r="B363">
        <v>4.9000000000000004</v>
      </c>
      <c r="C363">
        <v>1.73</v>
      </c>
    </row>
    <row r="364" spans="1:3" x14ac:dyDescent="0.25">
      <c r="A364" t="s">
        <v>445</v>
      </c>
      <c r="B364">
        <v>4.59</v>
      </c>
      <c r="C364">
        <v>1.84</v>
      </c>
    </row>
    <row r="365" spans="1:3" x14ac:dyDescent="0.25">
      <c r="A365" t="s">
        <v>446</v>
      </c>
      <c r="B365">
        <v>4.59</v>
      </c>
      <c r="C365">
        <v>1.84</v>
      </c>
    </row>
    <row r="366" spans="1:3" x14ac:dyDescent="0.25">
      <c r="A366" t="s">
        <v>447</v>
      </c>
      <c r="B366">
        <v>4.59</v>
      </c>
      <c r="C366">
        <v>1.84</v>
      </c>
    </row>
    <row r="367" spans="1:3" x14ac:dyDescent="0.25">
      <c r="A367" t="s">
        <v>448</v>
      </c>
      <c r="B367">
        <v>4.59</v>
      </c>
      <c r="C367">
        <v>1.84</v>
      </c>
    </row>
    <row r="368" spans="1:3" x14ac:dyDescent="0.25">
      <c r="A368" t="s">
        <v>449</v>
      </c>
      <c r="B368">
        <v>4.59</v>
      </c>
      <c r="C368">
        <v>1.84</v>
      </c>
    </row>
    <row r="369" spans="1:3" x14ac:dyDescent="0.25">
      <c r="A369" t="s">
        <v>450</v>
      </c>
      <c r="B369">
        <v>4.59</v>
      </c>
      <c r="C369">
        <v>1.84</v>
      </c>
    </row>
    <row r="370" spans="1:3" x14ac:dyDescent="0.25">
      <c r="A370" t="s">
        <v>451</v>
      </c>
      <c r="B370">
        <v>4.59</v>
      </c>
      <c r="C370">
        <v>1.84</v>
      </c>
    </row>
    <row r="371" spans="1:3" x14ac:dyDescent="0.25">
      <c r="A371" t="s">
        <v>452</v>
      </c>
      <c r="B371">
        <v>4.59</v>
      </c>
      <c r="C371">
        <v>1.84</v>
      </c>
    </row>
    <row r="372" spans="1:3" x14ac:dyDescent="0.25">
      <c r="A372" t="s">
        <v>453</v>
      </c>
      <c r="B372">
        <v>4.59</v>
      </c>
      <c r="C372">
        <v>1.84</v>
      </c>
    </row>
    <row r="373" spans="1:3" x14ac:dyDescent="0.25">
      <c r="A373" t="s">
        <v>454</v>
      </c>
      <c r="B373">
        <v>4.59</v>
      </c>
      <c r="C373">
        <v>1.84</v>
      </c>
    </row>
    <row r="374" spans="1:3" x14ac:dyDescent="0.25">
      <c r="A374" t="s">
        <v>455</v>
      </c>
      <c r="B374">
        <v>4.59</v>
      </c>
      <c r="C374">
        <v>1.84</v>
      </c>
    </row>
    <row r="375" spans="1:3" x14ac:dyDescent="0.25">
      <c r="A375" t="s">
        <v>456</v>
      </c>
      <c r="B375">
        <v>4.59</v>
      </c>
      <c r="C375">
        <v>1.84</v>
      </c>
    </row>
    <row r="376" spans="1:3" x14ac:dyDescent="0.25">
      <c r="A376" t="s">
        <v>457</v>
      </c>
      <c r="B376">
        <v>4.3899999999999997</v>
      </c>
      <c r="C376">
        <v>1.94</v>
      </c>
    </row>
    <row r="377" spans="1:3" x14ac:dyDescent="0.25">
      <c r="A377" t="s">
        <v>458</v>
      </c>
      <c r="B377">
        <v>4.3899999999999997</v>
      </c>
      <c r="C377">
        <v>1.94</v>
      </c>
    </row>
    <row r="378" spans="1:3" x14ac:dyDescent="0.25">
      <c r="A378" t="s">
        <v>459</v>
      </c>
      <c r="B378">
        <v>4.3899999999999997</v>
      </c>
      <c r="C378">
        <v>1.94</v>
      </c>
    </row>
    <row r="379" spans="1:3" x14ac:dyDescent="0.25">
      <c r="A379" t="s">
        <v>460</v>
      </c>
      <c r="B379">
        <v>4.3899999999999997</v>
      </c>
      <c r="C379">
        <v>1.94</v>
      </c>
    </row>
    <row r="380" spans="1:3" x14ac:dyDescent="0.25">
      <c r="A380" t="s">
        <v>461</v>
      </c>
      <c r="B380">
        <v>4.3899999999999997</v>
      </c>
      <c r="C380">
        <v>1.94</v>
      </c>
    </row>
    <row r="381" spans="1:3" x14ac:dyDescent="0.25">
      <c r="A381" t="s">
        <v>462</v>
      </c>
      <c r="B381">
        <v>4.3899999999999997</v>
      </c>
      <c r="C381">
        <v>1.94</v>
      </c>
    </row>
    <row r="382" spans="1:3" x14ac:dyDescent="0.25">
      <c r="A382" t="s">
        <v>463</v>
      </c>
      <c r="B382">
        <v>4.3899999999999997</v>
      </c>
      <c r="C382">
        <v>1.94</v>
      </c>
    </row>
    <row r="383" spans="1:3" x14ac:dyDescent="0.25">
      <c r="A383" t="s">
        <v>464</v>
      </c>
      <c r="B383">
        <v>4.3899999999999997</v>
      </c>
      <c r="C383">
        <v>1.94</v>
      </c>
    </row>
    <row r="384" spans="1:3" x14ac:dyDescent="0.25">
      <c r="A384" t="s">
        <v>465</v>
      </c>
      <c r="B384">
        <v>4.3899999999999997</v>
      </c>
      <c r="C384">
        <v>1.94</v>
      </c>
    </row>
    <row r="385" spans="1:3" x14ac:dyDescent="0.25">
      <c r="A385" t="s">
        <v>466</v>
      </c>
      <c r="B385">
        <v>4.3899999999999997</v>
      </c>
      <c r="C385">
        <v>1.94</v>
      </c>
    </row>
    <row r="386" spans="1:3" x14ac:dyDescent="0.25">
      <c r="A386" t="s">
        <v>467</v>
      </c>
      <c r="B386">
        <v>4.3899999999999997</v>
      </c>
      <c r="C386">
        <v>1.94</v>
      </c>
    </row>
    <row r="387" spans="1:3" x14ac:dyDescent="0.25">
      <c r="A387" t="s">
        <v>468</v>
      </c>
      <c r="B387">
        <v>4.3899999999999997</v>
      </c>
      <c r="C387">
        <v>1.94</v>
      </c>
    </row>
    <row r="388" spans="1:3" x14ac:dyDescent="0.25">
      <c r="A388" t="s">
        <v>469</v>
      </c>
      <c r="B388">
        <v>4.08</v>
      </c>
      <c r="C388">
        <v>2.37</v>
      </c>
    </row>
    <row r="389" spans="1:3" x14ac:dyDescent="0.25">
      <c r="A389" t="s">
        <v>470</v>
      </c>
      <c r="B389">
        <v>4.08</v>
      </c>
      <c r="C389">
        <v>2.37</v>
      </c>
    </row>
    <row r="390" spans="1:3" x14ac:dyDescent="0.25">
      <c r="A390" t="s">
        <v>471</v>
      </c>
      <c r="B390">
        <v>4.08</v>
      </c>
      <c r="C390">
        <v>2.37</v>
      </c>
    </row>
    <row r="391" spans="1:3" x14ac:dyDescent="0.25">
      <c r="A391" t="s">
        <v>472</v>
      </c>
      <c r="B391">
        <v>4.08</v>
      </c>
      <c r="C391">
        <v>2.37</v>
      </c>
    </row>
    <row r="392" spans="1:3" x14ac:dyDescent="0.25">
      <c r="A392" t="s">
        <v>473</v>
      </c>
      <c r="B392">
        <v>4.08</v>
      </c>
      <c r="C392">
        <v>2.37</v>
      </c>
    </row>
    <row r="393" spans="1:3" x14ac:dyDescent="0.25">
      <c r="A393" t="s">
        <v>474</v>
      </c>
      <c r="B393">
        <v>4.08</v>
      </c>
      <c r="C393">
        <v>2.37</v>
      </c>
    </row>
    <row r="394" spans="1:3" x14ac:dyDescent="0.25">
      <c r="A394" t="s">
        <v>475</v>
      </c>
      <c r="B394">
        <v>4.08</v>
      </c>
      <c r="C394">
        <v>2.37</v>
      </c>
    </row>
    <row r="395" spans="1:3" x14ac:dyDescent="0.25">
      <c r="A395" t="s">
        <v>476</v>
      </c>
      <c r="B395">
        <v>4.08</v>
      </c>
      <c r="C395">
        <v>2.37</v>
      </c>
    </row>
    <row r="396" spans="1:3" x14ac:dyDescent="0.25">
      <c r="A396" t="s">
        <v>477</v>
      </c>
      <c r="B396">
        <v>4.08</v>
      </c>
      <c r="C396">
        <v>2.37</v>
      </c>
    </row>
    <row r="397" spans="1:3" x14ac:dyDescent="0.25">
      <c r="A397" t="s">
        <v>478</v>
      </c>
      <c r="B397">
        <v>4.08</v>
      </c>
      <c r="C397">
        <v>2.37</v>
      </c>
    </row>
    <row r="398" spans="1:3" x14ac:dyDescent="0.25">
      <c r="A398" t="s">
        <v>479</v>
      </c>
      <c r="B398">
        <v>4.08</v>
      </c>
      <c r="C398">
        <v>2.37</v>
      </c>
    </row>
    <row r="399" spans="1:3" x14ac:dyDescent="0.25">
      <c r="A399" t="s">
        <v>480</v>
      </c>
      <c r="B399">
        <v>4.08</v>
      </c>
      <c r="C399">
        <v>2.37</v>
      </c>
    </row>
    <row r="400" spans="1:3" x14ac:dyDescent="0.25">
      <c r="A400" t="s">
        <v>481</v>
      </c>
      <c r="B400">
        <v>3.21</v>
      </c>
      <c r="C400">
        <v>2.78</v>
      </c>
    </row>
    <row r="401" spans="1:3" x14ac:dyDescent="0.25">
      <c r="A401" t="s">
        <v>482</v>
      </c>
      <c r="B401">
        <v>3.21</v>
      </c>
      <c r="C401">
        <v>2.78</v>
      </c>
    </row>
    <row r="402" spans="1:3" x14ac:dyDescent="0.25">
      <c r="A402" t="s">
        <v>483</v>
      </c>
      <c r="B402">
        <v>3.21</v>
      </c>
      <c r="C402">
        <v>2.78</v>
      </c>
    </row>
    <row r="403" spans="1:3" x14ac:dyDescent="0.25">
      <c r="A403" t="s">
        <v>484</v>
      </c>
      <c r="B403">
        <v>3.21</v>
      </c>
      <c r="C403">
        <v>2.78</v>
      </c>
    </row>
    <row r="404" spans="1:3" x14ac:dyDescent="0.25">
      <c r="A404" t="s">
        <v>485</v>
      </c>
      <c r="B404">
        <v>3.21</v>
      </c>
      <c r="C404">
        <v>2.78</v>
      </c>
    </row>
    <row r="405" spans="1:3" x14ac:dyDescent="0.25">
      <c r="A405" t="s">
        <v>486</v>
      </c>
      <c r="B405">
        <v>3.21</v>
      </c>
      <c r="C405">
        <v>2.78</v>
      </c>
    </row>
    <row r="406" spans="1:3" x14ac:dyDescent="0.25">
      <c r="A406" t="s">
        <v>487</v>
      </c>
      <c r="B406">
        <v>3.21</v>
      </c>
      <c r="C406">
        <v>2.78</v>
      </c>
    </row>
    <row r="407" spans="1:3" x14ac:dyDescent="0.25">
      <c r="A407" t="s">
        <v>488</v>
      </c>
      <c r="B407">
        <v>3.21</v>
      </c>
      <c r="C407">
        <v>2.78</v>
      </c>
    </row>
    <row r="408" spans="1:3" x14ac:dyDescent="0.25">
      <c r="A408" t="s">
        <v>489</v>
      </c>
      <c r="B408">
        <v>3.21</v>
      </c>
      <c r="C408">
        <v>2.78</v>
      </c>
    </row>
    <row r="409" spans="1:3" x14ac:dyDescent="0.25">
      <c r="A409" t="s">
        <v>490</v>
      </c>
      <c r="B409">
        <v>3.21</v>
      </c>
      <c r="C409">
        <v>2.78</v>
      </c>
    </row>
    <row r="410" spans="1:3" x14ac:dyDescent="0.25">
      <c r="A410" t="s">
        <v>491</v>
      </c>
      <c r="B410">
        <v>3.21</v>
      </c>
      <c r="C410">
        <v>2.78</v>
      </c>
    </row>
    <row r="411" spans="1:3" x14ac:dyDescent="0.25">
      <c r="A411" t="s">
        <v>492</v>
      </c>
      <c r="B411">
        <v>3.21</v>
      </c>
      <c r="C411">
        <v>2.78</v>
      </c>
    </row>
    <row r="412" spans="1:3" x14ac:dyDescent="0.25">
      <c r="A412" t="s">
        <v>493</v>
      </c>
      <c r="B412">
        <v>2.88</v>
      </c>
      <c r="C412">
        <v>3.37</v>
      </c>
    </row>
    <row r="413" spans="1:3" x14ac:dyDescent="0.25">
      <c r="A413" t="s">
        <v>494</v>
      </c>
      <c r="B413">
        <v>2.88</v>
      </c>
      <c r="C413">
        <v>3.37</v>
      </c>
    </row>
    <row r="414" spans="1:3" x14ac:dyDescent="0.25">
      <c r="A414" t="s">
        <v>495</v>
      </c>
      <c r="B414">
        <v>2.88</v>
      </c>
      <c r="C414">
        <v>3.37</v>
      </c>
    </row>
    <row r="415" spans="1:3" x14ac:dyDescent="0.25">
      <c r="A415" t="s">
        <v>496</v>
      </c>
      <c r="B415">
        <v>2.88</v>
      </c>
      <c r="C415">
        <v>3.37</v>
      </c>
    </row>
    <row r="416" spans="1:3" x14ac:dyDescent="0.25">
      <c r="A416" t="s">
        <v>497</v>
      </c>
      <c r="B416">
        <v>2.88</v>
      </c>
      <c r="C416">
        <v>3.37</v>
      </c>
    </row>
    <row r="417" spans="1:3" x14ac:dyDescent="0.25">
      <c r="A417" t="s">
        <v>498</v>
      </c>
      <c r="B417">
        <v>2.88</v>
      </c>
      <c r="C417">
        <v>3.37</v>
      </c>
    </row>
    <row r="418" spans="1:3" x14ac:dyDescent="0.25">
      <c r="A418" t="s">
        <v>499</v>
      </c>
      <c r="B418">
        <v>2.88</v>
      </c>
      <c r="C418">
        <v>3.37</v>
      </c>
    </row>
    <row r="419" spans="1:3" x14ac:dyDescent="0.25">
      <c r="A419" t="s">
        <v>500</v>
      </c>
      <c r="B419">
        <v>2.88</v>
      </c>
      <c r="C419">
        <v>3.37</v>
      </c>
    </row>
    <row r="420" spans="1:3" x14ac:dyDescent="0.25">
      <c r="A420" t="s">
        <v>501</v>
      </c>
      <c r="B420">
        <v>2.88</v>
      </c>
      <c r="C420">
        <v>3.37</v>
      </c>
    </row>
    <row r="421" spans="1:3" x14ac:dyDescent="0.25">
      <c r="A421" t="s">
        <v>502</v>
      </c>
      <c r="B421">
        <v>2.88</v>
      </c>
      <c r="C421">
        <v>3.37</v>
      </c>
    </row>
    <row r="422" spans="1:3" x14ac:dyDescent="0.25">
      <c r="A422" t="s">
        <v>503</v>
      </c>
      <c r="B422">
        <v>2.88</v>
      </c>
      <c r="C422">
        <v>3.37</v>
      </c>
    </row>
    <row r="423" spans="1:3" x14ac:dyDescent="0.25">
      <c r="A423" t="s">
        <v>504</v>
      </c>
      <c r="B423">
        <v>2.88</v>
      </c>
      <c r="C423">
        <v>3.37</v>
      </c>
    </row>
    <row r="424" spans="1:3" x14ac:dyDescent="0.25">
      <c r="A424" t="s">
        <v>505</v>
      </c>
      <c r="B424">
        <v>2.78</v>
      </c>
      <c r="C424">
        <v>3.92</v>
      </c>
    </row>
    <row r="425" spans="1:3" x14ac:dyDescent="0.25">
      <c r="A425" t="s">
        <v>506</v>
      </c>
      <c r="B425">
        <v>2.78</v>
      </c>
      <c r="C425">
        <v>3.92</v>
      </c>
    </row>
    <row r="426" spans="1:3" x14ac:dyDescent="0.25">
      <c r="A426" t="s">
        <v>507</v>
      </c>
      <c r="B426">
        <v>2.78</v>
      </c>
      <c r="C426">
        <v>3.92</v>
      </c>
    </row>
    <row r="427" spans="1:3" x14ac:dyDescent="0.25">
      <c r="A427" t="s">
        <v>508</v>
      </c>
      <c r="B427">
        <v>2.78</v>
      </c>
      <c r="C427">
        <v>3.92</v>
      </c>
    </row>
    <row r="428" spans="1:3" x14ac:dyDescent="0.25">
      <c r="A428" t="s">
        <v>509</v>
      </c>
      <c r="B428">
        <v>2.78</v>
      </c>
      <c r="C428">
        <v>3.92</v>
      </c>
    </row>
    <row r="429" spans="1:3" x14ac:dyDescent="0.25">
      <c r="A429" t="s">
        <v>510</v>
      </c>
      <c r="B429">
        <v>2.78</v>
      </c>
      <c r="C429">
        <v>3.92</v>
      </c>
    </row>
    <row r="430" spans="1:3" x14ac:dyDescent="0.25">
      <c r="A430" t="s">
        <v>511</v>
      </c>
      <c r="B430">
        <v>2.78</v>
      </c>
      <c r="C430">
        <v>3.92</v>
      </c>
    </row>
    <row r="431" spans="1:3" x14ac:dyDescent="0.25">
      <c r="A431" t="s">
        <v>512</v>
      </c>
      <c r="B431">
        <v>2.78</v>
      </c>
      <c r="C431">
        <v>3.92</v>
      </c>
    </row>
    <row r="432" spans="1:3" x14ac:dyDescent="0.25">
      <c r="A432" t="s">
        <v>513</v>
      </c>
      <c r="B432">
        <v>2.78</v>
      </c>
      <c r="C432">
        <v>3.92</v>
      </c>
    </row>
    <row r="433" spans="1:3" x14ac:dyDescent="0.25">
      <c r="A433" t="s">
        <v>514</v>
      </c>
      <c r="B433">
        <v>2.78</v>
      </c>
      <c r="C433">
        <v>3.92</v>
      </c>
    </row>
    <row r="434" spans="1:3" x14ac:dyDescent="0.25">
      <c r="A434" t="s">
        <v>515</v>
      </c>
      <c r="B434">
        <v>2.78</v>
      </c>
      <c r="C434">
        <v>3.92</v>
      </c>
    </row>
    <row r="435" spans="1:3" x14ac:dyDescent="0.25">
      <c r="A435" t="s">
        <v>516</v>
      </c>
      <c r="B435">
        <v>2.78</v>
      </c>
      <c r="C435">
        <v>3.92</v>
      </c>
    </row>
    <row r="436" spans="1:3" x14ac:dyDescent="0.25">
      <c r="A436" t="s">
        <v>517</v>
      </c>
      <c r="B436">
        <v>2.2799999999999998</v>
      </c>
      <c r="C436">
        <v>4.42</v>
      </c>
    </row>
    <row r="437" spans="1:3" x14ac:dyDescent="0.25">
      <c r="A437" t="s">
        <v>518</v>
      </c>
      <c r="B437">
        <v>2.2799999999999998</v>
      </c>
      <c r="C437">
        <v>4.42</v>
      </c>
    </row>
    <row r="438" spans="1:3" x14ac:dyDescent="0.25">
      <c r="A438" t="s">
        <v>519</v>
      </c>
      <c r="B438">
        <v>2.2799999999999998</v>
      </c>
      <c r="C438">
        <v>4.42</v>
      </c>
    </row>
    <row r="439" spans="1:3" x14ac:dyDescent="0.25">
      <c r="A439" t="s">
        <v>520</v>
      </c>
      <c r="B439">
        <v>0</v>
      </c>
      <c r="C439">
        <v>4.42</v>
      </c>
    </row>
    <row r="440" spans="1:3" x14ac:dyDescent="0.25">
      <c r="A440" t="s">
        <v>521</v>
      </c>
      <c r="B440">
        <v>0</v>
      </c>
      <c r="C440">
        <v>3.09</v>
      </c>
    </row>
    <row r="441" spans="1:3" x14ac:dyDescent="0.25">
      <c r="A441" t="s">
        <v>522</v>
      </c>
      <c r="B441">
        <v>0</v>
      </c>
      <c r="C441">
        <v>3.09</v>
      </c>
    </row>
    <row r="442" spans="1:3" x14ac:dyDescent="0.25">
      <c r="A442" t="s">
        <v>523</v>
      </c>
      <c r="B442">
        <v>0</v>
      </c>
      <c r="C442">
        <v>3.09</v>
      </c>
    </row>
    <row r="443" spans="1:3" x14ac:dyDescent="0.25">
      <c r="A443" t="s">
        <v>524</v>
      </c>
      <c r="B443">
        <v>0</v>
      </c>
      <c r="C443">
        <v>3.09</v>
      </c>
    </row>
    <row r="444" spans="1:3" x14ac:dyDescent="0.25">
      <c r="A444" t="s">
        <v>612</v>
      </c>
      <c r="B444">
        <v>2.2799999999999998</v>
      </c>
      <c r="C444">
        <v>4.42</v>
      </c>
    </row>
    <row r="445" spans="1:3" x14ac:dyDescent="0.25">
      <c r="A445" t="s">
        <v>613</v>
      </c>
      <c r="B445">
        <v>2.2799999999999998</v>
      </c>
      <c r="C445">
        <v>4.42</v>
      </c>
    </row>
    <row r="446" spans="1:3" x14ac:dyDescent="0.25">
      <c r="A446" t="s">
        <v>614</v>
      </c>
      <c r="B446">
        <v>2.2799999999999998</v>
      </c>
      <c r="C446">
        <v>4.42</v>
      </c>
    </row>
    <row r="447" spans="1:3" x14ac:dyDescent="0.25">
      <c r="A447" t="s">
        <v>615</v>
      </c>
      <c r="B447">
        <v>2.2799999999999998</v>
      </c>
      <c r="C447">
        <v>4.42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617</v>
      </c>
    </row>
    <row r="3" spans="1:2" x14ac:dyDescent="0.25">
      <c r="A3" s="1" t="s">
        <v>47</v>
      </c>
      <c r="B3" s="1" t="s">
        <v>18</v>
      </c>
    </row>
    <row r="4" spans="1:2" x14ac:dyDescent="0.25">
      <c r="A4" t="s">
        <v>527</v>
      </c>
      <c r="B4">
        <v>9.1300000000000008</v>
      </c>
    </row>
    <row r="5" spans="1:2" x14ac:dyDescent="0.25">
      <c r="A5" t="s">
        <v>530</v>
      </c>
      <c r="B5">
        <v>7.78</v>
      </c>
    </row>
    <row r="6" spans="1:2" x14ac:dyDescent="0.25">
      <c r="A6" t="s">
        <v>526</v>
      </c>
      <c r="B6">
        <v>7.72</v>
      </c>
    </row>
    <row r="7" spans="1:2" x14ac:dyDescent="0.25">
      <c r="A7" t="s">
        <v>532</v>
      </c>
      <c r="B7">
        <v>7.7</v>
      </c>
    </row>
    <row r="8" spans="1:2" x14ac:dyDescent="0.25">
      <c r="A8" t="s">
        <v>531</v>
      </c>
      <c r="B8">
        <v>7.43</v>
      </c>
    </row>
    <row r="9" spans="1:2" x14ac:dyDescent="0.25">
      <c r="A9" t="s">
        <v>533</v>
      </c>
      <c r="B9">
        <v>7.25</v>
      </c>
    </row>
    <row r="10" spans="1:2" x14ac:dyDescent="0.25">
      <c r="A10" t="s">
        <v>529</v>
      </c>
      <c r="B10">
        <v>7.13</v>
      </c>
    </row>
    <row r="11" spans="1:2" x14ac:dyDescent="0.25">
      <c r="A11" t="s">
        <v>528</v>
      </c>
      <c r="B11">
        <v>6.76</v>
      </c>
    </row>
    <row r="12" spans="1:2" x14ac:dyDescent="0.25">
      <c r="A12" t="s">
        <v>536</v>
      </c>
      <c r="B12">
        <v>6.73</v>
      </c>
    </row>
    <row r="13" spans="1:2" x14ac:dyDescent="0.25">
      <c r="A13" t="s">
        <v>535</v>
      </c>
      <c r="B13">
        <v>6.46</v>
      </c>
    </row>
    <row r="14" spans="1:2" x14ac:dyDescent="0.25">
      <c r="A14" t="s">
        <v>539</v>
      </c>
      <c r="B14">
        <v>6.41</v>
      </c>
    </row>
    <row r="15" spans="1:2" x14ac:dyDescent="0.25">
      <c r="A15" t="s">
        <v>538</v>
      </c>
      <c r="B15">
        <v>6.38</v>
      </c>
    </row>
    <row r="16" spans="1:2" x14ac:dyDescent="0.25">
      <c r="A16" t="s">
        <v>534</v>
      </c>
      <c r="B16">
        <v>6.3</v>
      </c>
    </row>
    <row r="17" spans="1:2" x14ac:dyDescent="0.25">
      <c r="A17" t="s">
        <v>537</v>
      </c>
      <c r="B17">
        <v>6.05</v>
      </c>
    </row>
    <row r="18" spans="1:2" x14ac:dyDescent="0.25">
      <c r="A18" t="s">
        <v>542</v>
      </c>
      <c r="B18">
        <v>5.96</v>
      </c>
    </row>
    <row r="19" spans="1:2" x14ac:dyDescent="0.25">
      <c r="A19" t="s">
        <v>543</v>
      </c>
      <c r="B19">
        <v>5.67</v>
      </c>
    </row>
    <row r="20" spans="1:2" x14ac:dyDescent="0.25">
      <c r="A20" t="s">
        <v>546</v>
      </c>
      <c r="B20">
        <v>5.57</v>
      </c>
    </row>
    <row r="21" spans="1:2" x14ac:dyDescent="0.25">
      <c r="A21" t="s">
        <v>545</v>
      </c>
      <c r="B21">
        <v>4.7300000000000004</v>
      </c>
    </row>
    <row r="22" spans="1:2" x14ac:dyDescent="0.25">
      <c r="A22" t="s">
        <v>541</v>
      </c>
      <c r="B22">
        <v>4.55</v>
      </c>
    </row>
    <row r="23" spans="1:2" x14ac:dyDescent="0.25">
      <c r="A23" t="s">
        <v>544</v>
      </c>
      <c r="B23">
        <v>4.28</v>
      </c>
    </row>
    <row r="24" spans="1:2" x14ac:dyDescent="0.25">
      <c r="A24" t="s">
        <v>547</v>
      </c>
      <c r="B24">
        <v>3.91</v>
      </c>
    </row>
    <row r="25" spans="1:2" x14ac:dyDescent="0.25">
      <c r="A25" t="s">
        <v>540</v>
      </c>
      <c r="B25">
        <v>3.66</v>
      </c>
    </row>
    <row r="26" spans="1:2" x14ac:dyDescent="0.25">
      <c r="A26" t="s">
        <v>548</v>
      </c>
      <c r="B26">
        <v>1.5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618</v>
      </c>
    </row>
    <row r="3" spans="1:2" x14ac:dyDescent="0.25">
      <c r="A3" s="1" t="s">
        <v>47</v>
      </c>
      <c r="B3" s="1" t="s">
        <v>619</v>
      </c>
    </row>
    <row r="4" spans="1:2" x14ac:dyDescent="0.25">
      <c r="A4" t="s">
        <v>531</v>
      </c>
      <c r="B4">
        <v>6.54</v>
      </c>
    </row>
    <row r="5" spans="1:2" x14ac:dyDescent="0.25">
      <c r="A5" t="s">
        <v>535</v>
      </c>
      <c r="B5">
        <v>6.46</v>
      </c>
    </row>
    <row r="6" spans="1:2" x14ac:dyDescent="0.25">
      <c r="A6" t="s">
        <v>526</v>
      </c>
      <c r="B6">
        <v>6.14</v>
      </c>
    </row>
    <row r="7" spans="1:2" x14ac:dyDescent="0.25">
      <c r="A7" t="s">
        <v>528</v>
      </c>
      <c r="B7">
        <v>6.04</v>
      </c>
    </row>
    <row r="8" spans="1:2" x14ac:dyDescent="0.25">
      <c r="A8" t="s">
        <v>527</v>
      </c>
      <c r="B8">
        <v>6.01</v>
      </c>
    </row>
    <row r="9" spans="1:2" x14ac:dyDescent="0.25">
      <c r="A9" t="s">
        <v>537</v>
      </c>
      <c r="B9">
        <v>5.96</v>
      </c>
    </row>
    <row r="10" spans="1:2" x14ac:dyDescent="0.25">
      <c r="A10" t="s">
        <v>536</v>
      </c>
      <c r="B10">
        <v>5.85</v>
      </c>
    </row>
    <row r="11" spans="1:2" x14ac:dyDescent="0.25">
      <c r="A11" t="s">
        <v>533</v>
      </c>
      <c r="B11">
        <v>5.74</v>
      </c>
    </row>
    <row r="12" spans="1:2" x14ac:dyDescent="0.25">
      <c r="A12" t="s">
        <v>539</v>
      </c>
      <c r="B12">
        <v>5.64</v>
      </c>
    </row>
    <row r="13" spans="1:2" x14ac:dyDescent="0.25">
      <c r="A13" t="s">
        <v>530</v>
      </c>
      <c r="B13">
        <v>5.5</v>
      </c>
    </row>
    <row r="14" spans="1:2" x14ac:dyDescent="0.25">
      <c r="A14" t="s">
        <v>529</v>
      </c>
      <c r="B14">
        <v>5.3</v>
      </c>
    </row>
    <row r="15" spans="1:2" x14ac:dyDescent="0.25">
      <c r="A15" t="s">
        <v>546</v>
      </c>
      <c r="B15">
        <v>4.7699999999999996</v>
      </c>
    </row>
    <row r="16" spans="1:2" x14ac:dyDescent="0.25">
      <c r="A16" t="s">
        <v>534</v>
      </c>
      <c r="B16">
        <v>4.6399999999999997</v>
      </c>
    </row>
    <row r="17" spans="1:2" x14ac:dyDescent="0.25">
      <c r="A17" t="s">
        <v>538</v>
      </c>
      <c r="B17">
        <v>4.6100000000000003</v>
      </c>
    </row>
    <row r="18" spans="1:2" x14ac:dyDescent="0.25">
      <c r="A18" t="s">
        <v>532</v>
      </c>
      <c r="B18">
        <v>4.57</v>
      </c>
    </row>
    <row r="19" spans="1:2" x14ac:dyDescent="0.25">
      <c r="A19" t="s">
        <v>543</v>
      </c>
      <c r="B19">
        <v>4.54</v>
      </c>
    </row>
    <row r="20" spans="1:2" x14ac:dyDescent="0.25">
      <c r="A20" t="s">
        <v>545</v>
      </c>
      <c r="B20">
        <v>4.42</v>
      </c>
    </row>
    <row r="21" spans="1:2" x14ac:dyDescent="0.25">
      <c r="A21" t="s">
        <v>542</v>
      </c>
      <c r="B21">
        <v>4.3899999999999997</v>
      </c>
    </row>
    <row r="22" spans="1:2" x14ac:dyDescent="0.25">
      <c r="A22" t="s">
        <v>547</v>
      </c>
      <c r="B22">
        <v>3.56</v>
      </c>
    </row>
    <row r="23" spans="1:2" x14ac:dyDescent="0.25">
      <c r="A23" t="s">
        <v>544</v>
      </c>
      <c r="B23">
        <v>2.8</v>
      </c>
    </row>
    <row r="24" spans="1:2" x14ac:dyDescent="0.25">
      <c r="A24" t="s">
        <v>540</v>
      </c>
      <c r="B24">
        <v>1.97</v>
      </c>
    </row>
    <row r="25" spans="1:2" x14ac:dyDescent="0.25">
      <c r="A25" t="s">
        <v>541</v>
      </c>
      <c r="B25">
        <v>1.93</v>
      </c>
    </row>
    <row r="26" spans="1:2" x14ac:dyDescent="0.25">
      <c r="A26" t="s">
        <v>548</v>
      </c>
      <c r="B26">
        <v>1.19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8"/>
  <sheetViews>
    <sheetView workbookViewId="0"/>
  </sheetViews>
  <sheetFormatPr baseColWidth="10" defaultColWidth="9.140625" defaultRowHeight="15" x14ac:dyDescent="0.25"/>
  <sheetData>
    <row r="1" spans="1:4" x14ac:dyDescent="0.25">
      <c r="A1" t="s">
        <v>620</v>
      </c>
    </row>
    <row r="3" spans="1:4" x14ac:dyDescent="0.25">
      <c r="A3" s="1" t="s">
        <v>36</v>
      </c>
      <c r="B3" s="1" t="s">
        <v>621</v>
      </c>
      <c r="C3" s="1" t="s">
        <v>622</v>
      </c>
      <c r="D3" s="1" t="s">
        <v>623</v>
      </c>
    </row>
    <row r="4" spans="1:4" x14ac:dyDescent="0.25">
      <c r="A4">
        <v>2021</v>
      </c>
      <c r="B4">
        <v>39.527999999999999</v>
      </c>
      <c r="C4">
        <v>21.161000000000001</v>
      </c>
      <c r="D4">
        <v>67.646000000000001</v>
      </c>
    </row>
    <row r="5" spans="1:4" x14ac:dyDescent="0.25">
      <c r="A5">
        <v>2022</v>
      </c>
      <c r="B5">
        <v>38.26</v>
      </c>
      <c r="C5">
        <v>22.190999999999999</v>
      </c>
      <c r="D5">
        <v>62.021000000000001</v>
      </c>
    </row>
    <row r="6" spans="1:4" x14ac:dyDescent="0.25">
      <c r="A6">
        <v>2023</v>
      </c>
      <c r="B6">
        <v>38.753</v>
      </c>
      <c r="C6">
        <v>19.82</v>
      </c>
      <c r="D6">
        <v>65.963999999999999</v>
      </c>
    </row>
    <row r="7" spans="1:4" x14ac:dyDescent="0.25">
      <c r="A7">
        <v>2024</v>
      </c>
      <c r="B7">
        <v>34.073999999999998</v>
      </c>
      <c r="C7">
        <v>21.756</v>
      </c>
      <c r="D7">
        <v>68.385000000000005</v>
      </c>
    </row>
    <row r="8" spans="1:4" x14ac:dyDescent="0.25">
      <c r="A8">
        <v>2025</v>
      </c>
      <c r="B8">
        <v>36.4</v>
      </c>
      <c r="C8">
        <v>21.02</v>
      </c>
      <c r="D8">
        <v>67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61"/>
  <sheetViews>
    <sheetView workbookViewId="0"/>
  </sheetViews>
  <sheetFormatPr baseColWidth="10" defaultColWidth="9.140625" defaultRowHeight="15" x14ac:dyDescent="0.25"/>
  <sheetData>
    <row r="1" spans="1:4" x14ac:dyDescent="0.25">
      <c r="A1" t="s">
        <v>624</v>
      </c>
    </row>
    <row r="3" spans="1:4" x14ac:dyDescent="0.25">
      <c r="A3" s="1" t="s">
        <v>36</v>
      </c>
      <c r="B3" s="1" t="s">
        <v>625</v>
      </c>
      <c r="C3" s="1" t="s">
        <v>626</v>
      </c>
      <c r="D3" s="1" t="s">
        <v>627</v>
      </c>
    </row>
    <row r="4" spans="1:4" x14ac:dyDescent="0.25">
      <c r="A4" t="s">
        <v>628</v>
      </c>
      <c r="B4">
        <v>87.6</v>
      </c>
      <c r="D4">
        <v>11.4</v>
      </c>
    </row>
    <row r="5" spans="1:4" x14ac:dyDescent="0.25">
      <c r="A5" t="s">
        <v>629</v>
      </c>
      <c r="B5">
        <v>77.400000000000006</v>
      </c>
      <c r="D5">
        <v>11.4</v>
      </c>
    </row>
    <row r="6" spans="1:4" x14ac:dyDescent="0.25">
      <c r="A6" t="s">
        <v>630</v>
      </c>
      <c r="B6">
        <v>69.7</v>
      </c>
      <c r="D6">
        <v>11.4</v>
      </c>
    </row>
    <row r="7" spans="1:4" x14ac:dyDescent="0.25">
      <c r="A7" t="s">
        <v>631</v>
      </c>
      <c r="B7">
        <v>83.1</v>
      </c>
      <c r="D7">
        <v>11.4</v>
      </c>
    </row>
    <row r="8" spans="1:4" x14ac:dyDescent="0.25">
      <c r="A8" t="s">
        <v>632</v>
      </c>
      <c r="B8">
        <v>88.6</v>
      </c>
      <c r="D8">
        <v>11.6</v>
      </c>
    </row>
    <row r="9" spans="1:4" x14ac:dyDescent="0.25">
      <c r="A9" t="s">
        <v>633</v>
      </c>
      <c r="B9">
        <v>88.1</v>
      </c>
      <c r="D9">
        <v>11.6</v>
      </c>
    </row>
    <row r="10" spans="1:4" x14ac:dyDescent="0.25">
      <c r="A10" t="s">
        <v>634</v>
      </c>
      <c r="B10">
        <v>86.5</v>
      </c>
      <c r="D10">
        <v>11.6</v>
      </c>
    </row>
    <row r="11" spans="1:4" x14ac:dyDescent="0.25">
      <c r="A11" t="s">
        <v>635</v>
      </c>
      <c r="B11">
        <v>89.3</v>
      </c>
      <c r="D11">
        <v>11.6</v>
      </c>
    </row>
    <row r="12" spans="1:4" x14ac:dyDescent="0.25">
      <c r="A12" t="s">
        <v>636</v>
      </c>
      <c r="B12">
        <v>84.8</v>
      </c>
      <c r="D12">
        <v>12.4</v>
      </c>
    </row>
    <row r="13" spans="1:4" x14ac:dyDescent="0.25">
      <c r="A13" t="s">
        <v>637</v>
      </c>
      <c r="B13">
        <v>78.900000000000006</v>
      </c>
      <c r="D13">
        <v>12.4</v>
      </c>
    </row>
    <row r="14" spans="1:4" x14ac:dyDescent="0.25">
      <c r="A14" t="s">
        <v>638</v>
      </c>
      <c r="B14">
        <v>84.9</v>
      </c>
      <c r="D14">
        <v>12.4</v>
      </c>
    </row>
    <row r="15" spans="1:4" x14ac:dyDescent="0.25">
      <c r="A15" t="s">
        <v>639</v>
      </c>
      <c r="B15">
        <v>85.1</v>
      </c>
      <c r="D15">
        <v>12.4</v>
      </c>
    </row>
    <row r="16" spans="1:4" x14ac:dyDescent="0.25">
      <c r="A16" t="s">
        <v>640</v>
      </c>
      <c r="B16">
        <v>87.4</v>
      </c>
      <c r="D16">
        <v>13.7</v>
      </c>
    </row>
    <row r="17" spans="1:4" x14ac:dyDescent="0.25">
      <c r="A17" t="s">
        <v>641</v>
      </c>
      <c r="B17">
        <v>81</v>
      </c>
      <c r="D17">
        <v>13.7</v>
      </c>
    </row>
    <row r="18" spans="1:4" x14ac:dyDescent="0.25">
      <c r="A18" t="s">
        <v>642</v>
      </c>
      <c r="B18">
        <v>73.900000000000006</v>
      </c>
      <c r="D18">
        <v>14.2</v>
      </c>
    </row>
    <row r="19" spans="1:4" x14ac:dyDescent="0.25">
      <c r="A19" t="s">
        <v>643</v>
      </c>
      <c r="B19">
        <v>81.099999999999994</v>
      </c>
      <c r="D19">
        <v>14.2</v>
      </c>
    </row>
    <row r="20" spans="1:4" x14ac:dyDescent="0.25">
      <c r="A20" t="s">
        <v>644</v>
      </c>
      <c r="B20">
        <v>87.4</v>
      </c>
      <c r="D20">
        <v>16</v>
      </c>
    </row>
    <row r="21" spans="1:4" x14ac:dyDescent="0.25">
      <c r="A21" t="s">
        <v>645</v>
      </c>
      <c r="B21">
        <v>88.4</v>
      </c>
      <c r="D21">
        <v>16</v>
      </c>
    </row>
    <row r="22" spans="1:4" x14ac:dyDescent="0.25">
      <c r="A22" t="s">
        <v>646</v>
      </c>
      <c r="B22">
        <v>90.5</v>
      </c>
      <c r="D22">
        <v>16</v>
      </c>
    </row>
    <row r="23" spans="1:4" x14ac:dyDescent="0.25">
      <c r="A23" t="s">
        <v>647</v>
      </c>
      <c r="B23">
        <v>100.4</v>
      </c>
      <c r="D23">
        <v>16</v>
      </c>
    </row>
    <row r="24" spans="1:4" x14ac:dyDescent="0.25">
      <c r="A24" t="s">
        <v>648</v>
      </c>
      <c r="B24">
        <v>96.5</v>
      </c>
      <c r="D24">
        <v>16.3</v>
      </c>
    </row>
    <row r="25" spans="1:4" x14ac:dyDescent="0.25">
      <c r="A25" t="s">
        <v>649</v>
      </c>
      <c r="B25">
        <v>95</v>
      </c>
      <c r="D25">
        <v>16.3</v>
      </c>
    </row>
    <row r="26" spans="1:4" x14ac:dyDescent="0.25">
      <c r="A26" t="s">
        <v>650</v>
      </c>
      <c r="B26">
        <v>95.2</v>
      </c>
      <c r="D26">
        <v>16.3</v>
      </c>
    </row>
    <row r="27" spans="1:4" x14ac:dyDescent="0.25">
      <c r="A27" t="s">
        <v>651</v>
      </c>
      <c r="B27">
        <v>98.4</v>
      </c>
      <c r="D27">
        <v>16.3</v>
      </c>
    </row>
    <row r="28" spans="1:4" x14ac:dyDescent="0.25">
      <c r="A28" t="s">
        <v>652</v>
      </c>
      <c r="B28">
        <v>106.4</v>
      </c>
      <c r="D28">
        <v>16.600000000000001</v>
      </c>
    </row>
    <row r="29" spans="1:4" x14ac:dyDescent="0.25">
      <c r="A29" t="s">
        <v>653</v>
      </c>
      <c r="B29">
        <v>110.3</v>
      </c>
      <c r="D29">
        <v>16.600000000000001</v>
      </c>
    </row>
    <row r="30" spans="1:4" x14ac:dyDescent="0.25">
      <c r="A30" t="s">
        <v>654</v>
      </c>
      <c r="B30">
        <v>123.4</v>
      </c>
      <c r="D30">
        <v>16.600000000000001</v>
      </c>
    </row>
    <row r="31" spans="1:4" x14ac:dyDescent="0.25">
      <c r="A31" t="s">
        <v>655</v>
      </c>
      <c r="B31">
        <v>123.4</v>
      </c>
      <c r="D31">
        <v>16.600000000000001</v>
      </c>
    </row>
    <row r="32" spans="1:4" x14ac:dyDescent="0.25">
      <c r="A32" t="s">
        <v>656</v>
      </c>
      <c r="B32">
        <v>124.3</v>
      </c>
      <c r="D32">
        <v>15.8</v>
      </c>
    </row>
    <row r="33" spans="1:4" x14ac:dyDescent="0.25">
      <c r="A33" t="s">
        <v>657</v>
      </c>
      <c r="B33">
        <v>112.6</v>
      </c>
      <c r="D33">
        <v>15.8</v>
      </c>
    </row>
    <row r="34" spans="1:4" x14ac:dyDescent="0.25">
      <c r="A34" t="s">
        <v>658</v>
      </c>
      <c r="B34">
        <v>108.8</v>
      </c>
      <c r="D34">
        <v>15.8</v>
      </c>
    </row>
    <row r="35" spans="1:4" x14ac:dyDescent="0.25">
      <c r="A35" t="s">
        <v>659</v>
      </c>
      <c r="B35">
        <v>112.3</v>
      </c>
      <c r="D35">
        <v>15.8</v>
      </c>
    </row>
    <row r="36" spans="1:4" x14ac:dyDescent="0.25">
      <c r="A36" t="s">
        <v>660</v>
      </c>
      <c r="B36">
        <v>87.8</v>
      </c>
      <c r="D36">
        <v>16.100000000000001</v>
      </c>
    </row>
    <row r="37" spans="1:4" x14ac:dyDescent="0.25">
      <c r="A37" t="s">
        <v>661</v>
      </c>
      <c r="B37">
        <v>72.8</v>
      </c>
      <c r="D37">
        <v>16.100000000000001</v>
      </c>
    </row>
    <row r="38" spans="1:4" x14ac:dyDescent="0.25">
      <c r="A38" t="s">
        <v>662</v>
      </c>
      <c r="B38">
        <v>72.900000000000006</v>
      </c>
      <c r="D38">
        <v>16.100000000000001</v>
      </c>
    </row>
    <row r="39" spans="1:4" x14ac:dyDescent="0.25">
      <c r="A39" t="s">
        <v>663</v>
      </c>
      <c r="B39">
        <v>82.4</v>
      </c>
      <c r="D39">
        <v>16.100000000000001</v>
      </c>
    </row>
    <row r="40" spans="1:4" x14ac:dyDescent="0.25">
      <c r="A40" t="s">
        <v>664</v>
      </c>
      <c r="B40">
        <v>120</v>
      </c>
      <c r="D40">
        <v>16.7</v>
      </c>
    </row>
    <row r="41" spans="1:4" x14ac:dyDescent="0.25">
      <c r="A41" t="s">
        <v>665</v>
      </c>
      <c r="B41">
        <v>116.1</v>
      </c>
      <c r="D41">
        <v>16.7</v>
      </c>
    </row>
    <row r="42" spans="1:4" x14ac:dyDescent="0.25">
      <c r="A42" t="s">
        <v>666</v>
      </c>
      <c r="B42">
        <v>147</v>
      </c>
      <c r="D42">
        <v>16.7</v>
      </c>
    </row>
    <row r="43" spans="1:4" x14ac:dyDescent="0.25">
      <c r="A43" t="s">
        <v>667</v>
      </c>
      <c r="B43">
        <v>186.6</v>
      </c>
      <c r="C43">
        <v>164.8</v>
      </c>
      <c r="D43">
        <v>16.7</v>
      </c>
    </row>
    <row r="44" spans="1:4" x14ac:dyDescent="0.25">
      <c r="A44" t="s">
        <v>668</v>
      </c>
      <c r="B44">
        <v>188.8</v>
      </c>
      <c r="C44">
        <v>133.5</v>
      </c>
      <c r="D44">
        <v>8.9</v>
      </c>
    </row>
    <row r="45" spans="1:4" x14ac:dyDescent="0.25">
      <c r="A45" t="s">
        <v>669</v>
      </c>
      <c r="B45">
        <v>205.3</v>
      </c>
      <c r="C45">
        <v>137.30000000000001</v>
      </c>
      <c r="D45">
        <v>15.4</v>
      </c>
    </row>
    <row r="46" spans="1:4" x14ac:dyDescent="0.25">
      <c r="A46" t="s">
        <v>670</v>
      </c>
      <c r="B46">
        <v>317.60000000000002</v>
      </c>
      <c r="C46">
        <v>141.5</v>
      </c>
      <c r="D46">
        <v>15.4</v>
      </c>
    </row>
    <row r="47" spans="1:4" x14ac:dyDescent="0.25">
      <c r="A47" t="s">
        <v>671</v>
      </c>
      <c r="B47">
        <v>264.89999999999998</v>
      </c>
      <c r="C47">
        <v>162.19999999999999</v>
      </c>
      <c r="D47">
        <v>15.4</v>
      </c>
    </row>
    <row r="48" spans="1:4" x14ac:dyDescent="0.25">
      <c r="A48" t="s">
        <v>672</v>
      </c>
      <c r="B48">
        <v>182.3</v>
      </c>
      <c r="C48">
        <v>143.80000000000001</v>
      </c>
      <c r="D48">
        <v>9.1999999999999993</v>
      </c>
    </row>
    <row r="49" spans="1:4" x14ac:dyDescent="0.25">
      <c r="A49" t="s">
        <v>673</v>
      </c>
      <c r="B49">
        <v>160.1</v>
      </c>
      <c r="C49">
        <v>143.5</v>
      </c>
      <c r="D49">
        <v>15.8</v>
      </c>
    </row>
    <row r="50" spans="1:4" x14ac:dyDescent="0.25">
      <c r="A50" t="s">
        <v>674</v>
      </c>
      <c r="B50">
        <v>114.9</v>
      </c>
      <c r="C50">
        <v>113.9</v>
      </c>
      <c r="D50">
        <v>15.8</v>
      </c>
    </row>
    <row r="51" spans="1:4" x14ac:dyDescent="0.25">
      <c r="A51" t="s">
        <v>675</v>
      </c>
      <c r="B51">
        <v>162.9</v>
      </c>
      <c r="C51">
        <v>136.19999999999999</v>
      </c>
      <c r="D51">
        <v>15.8</v>
      </c>
    </row>
    <row r="52" spans="1:4" x14ac:dyDescent="0.25">
      <c r="A52" t="s">
        <v>676</v>
      </c>
      <c r="B52">
        <v>148.6</v>
      </c>
      <c r="C52">
        <v>137.5</v>
      </c>
      <c r="D52">
        <v>9.5</v>
      </c>
    </row>
    <row r="53" spans="1:4" x14ac:dyDescent="0.25">
      <c r="A53" t="s">
        <v>677</v>
      </c>
      <c r="B53">
        <v>130.4</v>
      </c>
      <c r="C53">
        <v>127.6</v>
      </c>
      <c r="D53">
        <v>16.399999999999999</v>
      </c>
    </row>
    <row r="54" spans="1:4" x14ac:dyDescent="0.25">
      <c r="A54" t="s">
        <v>678</v>
      </c>
      <c r="B54">
        <v>112.4</v>
      </c>
      <c r="C54">
        <v>112.3</v>
      </c>
      <c r="D54">
        <v>16.399999999999999</v>
      </c>
    </row>
    <row r="55" spans="1:4" x14ac:dyDescent="0.25">
      <c r="A55" t="s">
        <v>679</v>
      </c>
      <c r="B55">
        <v>134.69999999999999</v>
      </c>
      <c r="C55">
        <v>124.4</v>
      </c>
      <c r="D55">
        <v>16.399999999999999</v>
      </c>
    </row>
    <row r="56" spans="1:4" x14ac:dyDescent="0.25">
      <c r="A56" t="s">
        <v>680</v>
      </c>
      <c r="B56">
        <v>139.19999999999999</v>
      </c>
      <c r="C56">
        <v>122.5</v>
      </c>
      <c r="D56">
        <v>9.8000000000000007</v>
      </c>
    </row>
    <row r="57" spans="1:4" x14ac:dyDescent="0.25">
      <c r="A57" t="s">
        <v>681</v>
      </c>
      <c r="B57">
        <v>131</v>
      </c>
      <c r="C57">
        <v>126.2</v>
      </c>
      <c r="D57">
        <v>16.899999999999999</v>
      </c>
    </row>
    <row r="58" spans="1:4" x14ac:dyDescent="0.25">
      <c r="A58" t="s">
        <v>682</v>
      </c>
      <c r="B58">
        <v>139.30000000000001</v>
      </c>
      <c r="C58">
        <v>132.30000000000001</v>
      </c>
      <c r="D58">
        <v>16.899999999999999</v>
      </c>
    </row>
    <row r="59" spans="1:4" x14ac:dyDescent="0.25">
      <c r="A59" t="s">
        <v>683</v>
      </c>
      <c r="B59">
        <v>152.80000000000001</v>
      </c>
      <c r="C59">
        <v>123.6</v>
      </c>
      <c r="D59">
        <v>12.5</v>
      </c>
    </row>
    <row r="60" spans="1:4" x14ac:dyDescent="0.25">
      <c r="A60" t="s">
        <v>684</v>
      </c>
      <c r="B60">
        <v>195.1</v>
      </c>
      <c r="C60">
        <v>122</v>
      </c>
      <c r="D60">
        <v>7.1</v>
      </c>
    </row>
    <row r="61" spans="1:4" x14ac:dyDescent="0.25">
      <c r="A61" t="s">
        <v>685</v>
      </c>
      <c r="B61">
        <v>173.2</v>
      </c>
      <c r="C61">
        <v>117.9</v>
      </c>
      <c r="D61">
        <v>7.1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13"/>
  <sheetViews>
    <sheetView workbookViewId="0"/>
  </sheetViews>
  <sheetFormatPr baseColWidth="10" defaultColWidth="9.140625" defaultRowHeight="15" x14ac:dyDescent="0.25"/>
  <sheetData>
    <row r="1" spans="1:2" x14ac:dyDescent="0.25">
      <c r="A1" t="s">
        <v>686</v>
      </c>
    </row>
    <row r="3" spans="1:2" x14ac:dyDescent="0.25">
      <c r="A3" s="1" t="s">
        <v>687</v>
      </c>
      <c r="B3" s="1" t="s">
        <v>688</v>
      </c>
    </row>
    <row r="4" spans="1:2" x14ac:dyDescent="0.25">
      <c r="A4" t="s">
        <v>689</v>
      </c>
      <c r="B4">
        <v>123</v>
      </c>
    </row>
    <row r="5" spans="1:2" x14ac:dyDescent="0.25">
      <c r="A5" t="s">
        <v>690</v>
      </c>
      <c r="B5">
        <v>2658</v>
      </c>
    </row>
    <row r="6" spans="1:2" x14ac:dyDescent="0.25">
      <c r="A6" t="s">
        <v>691</v>
      </c>
      <c r="B6">
        <v>1628</v>
      </c>
    </row>
    <row r="7" spans="1:2" x14ac:dyDescent="0.25">
      <c r="A7" t="s">
        <v>692</v>
      </c>
      <c r="B7">
        <v>801</v>
      </c>
    </row>
    <row r="8" spans="1:2" x14ac:dyDescent="0.25">
      <c r="A8" t="s">
        <v>693</v>
      </c>
      <c r="B8">
        <v>278</v>
      </c>
    </row>
    <row r="9" spans="1:2" x14ac:dyDescent="0.25">
      <c r="A9" t="s">
        <v>694</v>
      </c>
      <c r="B9">
        <v>219</v>
      </c>
    </row>
    <row r="10" spans="1:2" x14ac:dyDescent="0.25">
      <c r="A10" t="s">
        <v>695</v>
      </c>
      <c r="B10">
        <v>211</v>
      </c>
    </row>
    <row r="11" spans="1:2" x14ac:dyDescent="0.25">
      <c r="A11" t="s">
        <v>696</v>
      </c>
      <c r="B11">
        <v>520</v>
      </c>
    </row>
    <row r="12" spans="1:2" x14ac:dyDescent="0.25">
      <c r="A12" t="s">
        <v>697</v>
      </c>
      <c r="B12">
        <v>241</v>
      </c>
    </row>
    <row r="13" spans="1:2" x14ac:dyDescent="0.25">
      <c r="A13" t="s">
        <v>698</v>
      </c>
      <c r="B13">
        <v>205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2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699</v>
      </c>
    </row>
    <row r="3" spans="1:3" x14ac:dyDescent="0.25">
      <c r="A3" s="1" t="s">
        <v>36</v>
      </c>
      <c r="B3" s="1" t="s">
        <v>700</v>
      </c>
      <c r="C3" s="1" t="s">
        <v>701</v>
      </c>
    </row>
    <row r="4" spans="1:3" x14ac:dyDescent="0.25">
      <c r="A4">
        <v>2007</v>
      </c>
      <c r="B4">
        <v>0</v>
      </c>
      <c r="C4">
        <v>100.9</v>
      </c>
    </row>
    <row r="5" spans="1:3" x14ac:dyDescent="0.25">
      <c r="A5">
        <v>2008</v>
      </c>
      <c r="B5">
        <v>45.4</v>
      </c>
      <c r="C5">
        <v>50.2</v>
      </c>
    </row>
    <row r="6" spans="1:3" x14ac:dyDescent="0.25">
      <c r="A6">
        <v>2009</v>
      </c>
      <c r="B6">
        <v>93.7</v>
      </c>
      <c r="C6">
        <v>7.8</v>
      </c>
    </row>
    <row r="7" spans="1:3" x14ac:dyDescent="0.25">
      <c r="A7">
        <v>2010</v>
      </c>
      <c r="B7">
        <v>86.8</v>
      </c>
      <c r="C7">
        <v>6.5</v>
      </c>
    </row>
    <row r="8" spans="1:3" x14ac:dyDescent="0.25">
      <c r="A8">
        <v>2011</v>
      </c>
      <c r="B8">
        <v>92.4</v>
      </c>
      <c r="C8">
        <v>6.7</v>
      </c>
    </row>
    <row r="9" spans="1:3" x14ac:dyDescent="0.25">
      <c r="A9">
        <v>2012</v>
      </c>
      <c r="B9">
        <v>86.3</v>
      </c>
      <c r="C9">
        <v>5.8</v>
      </c>
    </row>
    <row r="10" spans="1:3" x14ac:dyDescent="0.25">
      <c r="A10">
        <v>2013</v>
      </c>
      <c r="B10">
        <v>87</v>
      </c>
      <c r="C10">
        <v>5.6</v>
      </c>
    </row>
    <row r="11" spans="1:3" x14ac:dyDescent="0.25">
      <c r="A11">
        <v>2014</v>
      </c>
      <c r="B11">
        <v>94.2</v>
      </c>
      <c r="C11">
        <v>8</v>
      </c>
    </row>
    <row r="12" spans="1:3" x14ac:dyDescent="0.25">
      <c r="A12">
        <v>2015</v>
      </c>
      <c r="B12">
        <v>87.9</v>
      </c>
      <c r="C12">
        <v>3.2</v>
      </c>
    </row>
    <row r="13" spans="1:3" x14ac:dyDescent="0.25">
      <c r="A13">
        <v>2016</v>
      </c>
      <c r="B13">
        <v>88.2</v>
      </c>
      <c r="C13">
        <v>2.5</v>
      </c>
    </row>
    <row r="14" spans="1:3" x14ac:dyDescent="0.25">
      <c r="A14">
        <v>2017</v>
      </c>
      <c r="B14">
        <v>84</v>
      </c>
      <c r="C14">
        <v>3</v>
      </c>
    </row>
    <row r="15" spans="1:3" x14ac:dyDescent="0.25">
      <c r="A15">
        <v>2018</v>
      </c>
      <c r="B15">
        <v>88.3</v>
      </c>
      <c r="C15">
        <v>2.7</v>
      </c>
    </row>
    <row r="16" spans="1:3" x14ac:dyDescent="0.25">
      <c r="A16">
        <v>2019</v>
      </c>
      <c r="B16">
        <v>85.7</v>
      </c>
      <c r="C16">
        <v>2.1</v>
      </c>
    </row>
    <row r="17" spans="1:3" x14ac:dyDescent="0.25">
      <c r="A17">
        <v>2020</v>
      </c>
      <c r="B17">
        <v>74.8</v>
      </c>
      <c r="C17">
        <v>2.4</v>
      </c>
    </row>
    <row r="18" spans="1:3" x14ac:dyDescent="0.25">
      <c r="A18">
        <v>2021</v>
      </c>
      <c r="B18">
        <v>74.2</v>
      </c>
      <c r="C18">
        <v>2.2000000000000002</v>
      </c>
    </row>
    <row r="19" spans="1:3" x14ac:dyDescent="0.25">
      <c r="A19">
        <v>2022</v>
      </c>
      <c r="B19">
        <v>76.5</v>
      </c>
      <c r="C19">
        <v>1.9</v>
      </c>
    </row>
    <row r="20" spans="1:3" x14ac:dyDescent="0.25">
      <c r="A20">
        <v>2023</v>
      </c>
      <c r="B20">
        <v>69</v>
      </c>
      <c r="C20">
        <v>1.9</v>
      </c>
    </row>
    <row r="21" spans="1:3" x14ac:dyDescent="0.25">
      <c r="A21">
        <v>2024</v>
      </c>
      <c r="B21">
        <v>65.099999999999994</v>
      </c>
      <c r="C21">
        <v>1.5</v>
      </c>
    </row>
    <row r="22" spans="1:3" x14ac:dyDescent="0.25">
      <c r="A22">
        <v>2025</v>
      </c>
      <c r="B22">
        <v>63.7</v>
      </c>
      <c r="C22">
        <v>1.7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4"/>
  <sheetViews>
    <sheetView workbookViewId="0"/>
  </sheetViews>
  <sheetFormatPr baseColWidth="10" defaultColWidth="9.140625" defaultRowHeight="15" x14ac:dyDescent="0.25"/>
  <sheetData>
    <row r="1" spans="1:5" x14ac:dyDescent="0.25">
      <c r="A1" t="s">
        <v>702</v>
      </c>
    </row>
    <row r="3" spans="1:5" x14ac:dyDescent="0.25">
      <c r="A3" s="1" t="s">
        <v>47</v>
      </c>
      <c r="B3" s="1" t="s">
        <v>703</v>
      </c>
      <c r="C3" s="1" t="s">
        <v>704</v>
      </c>
      <c r="D3" s="1" t="s">
        <v>705</v>
      </c>
      <c r="E3" s="1" t="s">
        <v>706</v>
      </c>
    </row>
    <row r="4" spans="1:5" x14ac:dyDescent="0.25">
      <c r="A4">
        <v>1990</v>
      </c>
      <c r="B4">
        <v>198.24299999999999</v>
      </c>
    </row>
    <row r="5" spans="1:5" x14ac:dyDescent="0.25">
      <c r="A5">
        <v>1991</v>
      </c>
      <c r="B5">
        <v>191.99199999999999</v>
      </c>
    </row>
    <row r="6" spans="1:5" x14ac:dyDescent="0.25">
      <c r="A6">
        <v>1992</v>
      </c>
      <c r="B6">
        <v>196.23099999999999</v>
      </c>
    </row>
    <row r="7" spans="1:5" x14ac:dyDescent="0.25">
      <c r="A7">
        <v>1993</v>
      </c>
      <c r="B7">
        <v>201.58600000000001</v>
      </c>
    </row>
    <row r="8" spans="1:5" x14ac:dyDescent="0.25">
      <c r="A8">
        <v>1994</v>
      </c>
      <c r="B8">
        <v>206.51300000000001</v>
      </c>
    </row>
    <row r="9" spans="1:5" x14ac:dyDescent="0.25">
      <c r="A9">
        <v>1995</v>
      </c>
      <c r="B9">
        <v>217.88200000000001</v>
      </c>
    </row>
    <row r="10" spans="1:5" x14ac:dyDescent="0.25">
      <c r="A10">
        <v>1996</v>
      </c>
      <c r="B10">
        <v>227.36699999999999</v>
      </c>
    </row>
    <row r="11" spans="1:5" x14ac:dyDescent="0.25">
      <c r="A11">
        <v>1997</v>
      </c>
      <c r="B11">
        <v>235.869</v>
      </c>
    </row>
    <row r="12" spans="1:5" x14ac:dyDescent="0.25">
      <c r="A12">
        <v>1998</v>
      </c>
      <c r="B12">
        <v>237.26599999999999</v>
      </c>
    </row>
    <row r="13" spans="1:5" x14ac:dyDescent="0.25">
      <c r="A13">
        <v>1999</v>
      </c>
      <c r="B13">
        <v>230.125</v>
      </c>
    </row>
    <row r="14" spans="1:5" x14ac:dyDescent="0.25">
      <c r="A14">
        <v>2000</v>
      </c>
      <c r="B14">
        <v>216.98599999999999</v>
      </c>
    </row>
    <row r="15" spans="1:5" x14ac:dyDescent="0.25">
      <c r="A15">
        <v>2001</v>
      </c>
      <c r="B15">
        <v>215.46700000000001</v>
      </c>
    </row>
    <row r="16" spans="1:5" x14ac:dyDescent="0.25">
      <c r="A16">
        <v>2002</v>
      </c>
      <c r="B16">
        <v>209.642</v>
      </c>
    </row>
    <row r="17" spans="1:2" x14ac:dyDescent="0.25">
      <c r="A17">
        <v>2003</v>
      </c>
      <c r="B17">
        <v>211.54499999999999</v>
      </c>
    </row>
    <row r="18" spans="1:2" x14ac:dyDescent="0.25">
      <c r="A18">
        <v>2004</v>
      </c>
      <c r="B18">
        <v>210.101</v>
      </c>
    </row>
    <row r="19" spans="1:2" x14ac:dyDescent="0.25">
      <c r="A19">
        <v>2005</v>
      </c>
      <c r="B19">
        <v>210.446</v>
      </c>
    </row>
    <row r="20" spans="1:2" x14ac:dyDescent="0.25">
      <c r="A20">
        <v>2006</v>
      </c>
      <c r="B20">
        <v>210.809</v>
      </c>
    </row>
    <row r="21" spans="1:2" x14ac:dyDescent="0.25">
      <c r="A21">
        <v>2007</v>
      </c>
      <c r="B21">
        <v>214.09899999999999</v>
      </c>
    </row>
    <row r="22" spans="1:2" x14ac:dyDescent="0.25">
      <c r="A22">
        <v>2008</v>
      </c>
      <c r="B22">
        <v>208.08500000000001</v>
      </c>
    </row>
    <row r="23" spans="1:2" x14ac:dyDescent="0.25">
      <c r="A23">
        <v>2009</v>
      </c>
      <c r="B23">
        <v>197.56800000000001</v>
      </c>
    </row>
    <row r="24" spans="1:2" x14ac:dyDescent="0.25">
      <c r="A24">
        <v>2010</v>
      </c>
      <c r="B24">
        <v>202.47900000000001</v>
      </c>
    </row>
    <row r="25" spans="1:2" x14ac:dyDescent="0.25">
      <c r="A25">
        <v>2011</v>
      </c>
      <c r="B25">
        <v>200.15899999999999</v>
      </c>
    </row>
    <row r="26" spans="1:2" x14ac:dyDescent="0.25">
      <c r="A26">
        <v>2012</v>
      </c>
      <c r="B26">
        <v>196.261</v>
      </c>
    </row>
    <row r="27" spans="1:2" x14ac:dyDescent="0.25">
      <c r="A27">
        <v>2013</v>
      </c>
      <c r="B27">
        <v>192.535</v>
      </c>
    </row>
    <row r="28" spans="1:2" x14ac:dyDescent="0.25">
      <c r="A28">
        <v>2014</v>
      </c>
      <c r="B28">
        <v>190.935</v>
      </c>
    </row>
    <row r="29" spans="1:2" x14ac:dyDescent="0.25">
      <c r="A29">
        <v>2015</v>
      </c>
      <c r="B29">
        <v>183.11699999999999</v>
      </c>
    </row>
    <row r="30" spans="1:2" x14ac:dyDescent="0.25">
      <c r="A30">
        <v>2016</v>
      </c>
      <c r="B30">
        <v>174.38399999999999</v>
      </c>
    </row>
    <row r="31" spans="1:2" x14ac:dyDescent="0.25">
      <c r="A31">
        <v>2017</v>
      </c>
      <c r="B31">
        <v>169.24700000000001</v>
      </c>
    </row>
    <row r="32" spans="1:2" x14ac:dyDescent="0.25">
      <c r="A32">
        <v>2018</v>
      </c>
      <c r="B32">
        <v>167.322</v>
      </c>
    </row>
    <row r="33" spans="1:5" x14ac:dyDescent="0.25">
      <c r="A33">
        <v>2019</v>
      </c>
      <c r="B33">
        <v>159.233</v>
      </c>
    </row>
    <row r="34" spans="1:5" x14ac:dyDescent="0.25">
      <c r="A34">
        <v>2020</v>
      </c>
      <c r="B34">
        <v>148.839</v>
      </c>
      <c r="D34">
        <v>162.04300000000001</v>
      </c>
    </row>
    <row r="35" spans="1:5" x14ac:dyDescent="0.25">
      <c r="A35">
        <v>2021</v>
      </c>
      <c r="B35">
        <v>143.488</v>
      </c>
      <c r="D35">
        <v>162.04300000000001</v>
      </c>
    </row>
    <row r="36" spans="1:5" x14ac:dyDescent="0.25">
      <c r="A36">
        <v>2022</v>
      </c>
      <c r="B36">
        <v>136.73500000000001</v>
      </c>
      <c r="D36">
        <v>162.04300000000001</v>
      </c>
    </row>
    <row r="37" spans="1:5" x14ac:dyDescent="0.25">
      <c r="A37">
        <v>2023</v>
      </c>
      <c r="B37">
        <v>128.40700000000001</v>
      </c>
      <c r="D37">
        <v>162.04300000000001</v>
      </c>
    </row>
    <row r="38" spans="1:5" x14ac:dyDescent="0.25">
      <c r="A38">
        <v>2024</v>
      </c>
      <c r="B38">
        <v>120.53100000000001</v>
      </c>
      <c r="C38">
        <v>120.5</v>
      </c>
      <c r="D38">
        <v>162.04300000000001</v>
      </c>
    </row>
    <row r="39" spans="1:5" x14ac:dyDescent="0.25">
      <c r="A39">
        <v>2025</v>
      </c>
      <c r="B39">
        <v>115.66800000000001</v>
      </c>
      <c r="C39">
        <v>116.7</v>
      </c>
      <c r="D39">
        <v>162.04300000000001</v>
      </c>
    </row>
    <row r="40" spans="1:5" x14ac:dyDescent="0.25">
      <c r="A40">
        <v>2026</v>
      </c>
      <c r="C40">
        <v>114.6</v>
      </c>
      <c r="D40">
        <v>162.04300000000001</v>
      </c>
    </row>
    <row r="41" spans="1:5" x14ac:dyDescent="0.25">
      <c r="A41">
        <v>2027</v>
      </c>
      <c r="C41">
        <v>110.5</v>
      </c>
      <c r="D41">
        <v>162.04300000000001</v>
      </c>
    </row>
    <row r="42" spans="1:5" x14ac:dyDescent="0.25">
      <c r="A42">
        <v>2028</v>
      </c>
      <c r="C42">
        <v>104.1</v>
      </c>
      <c r="D42">
        <v>162.04300000000001</v>
      </c>
    </row>
    <row r="43" spans="1:5" x14ac:dyDescent="0.25">
      <c r="A43">
        <v>2029</v>
      </c>
      <c r="C43">
        <v>98.9</v>
      </c>
      <c r="D43">
        <v>162.04300000000001</v>
      </c>
    </row>
    <row r="44" spans="1:5" x14ac:dyDescent="0.25">
      <c r="A44">
        <v>2030</v>
      </c>
      <c r="C44">
        <v>92.1</v>
      </c>
      <c r="D44">
        <v>162.04300000000001</v>
      </c>
      <c r="E44">
        <v>98.91</v>
      </c>
    </row>
    <row r="45" spans="1:5" x14ac:dyDescent="0.25">
      <c r="A45">
        <v>2031</v>
      </c>
      <c r="C45">
        <v>88.3</v>
      </c>
      <c r="E45">
        <v>98.91</v>
      </c>
    </row>
    <row r="46" spans="1:5" x14ac:dyDescent="0.25">
      <c r="A46">
        <v>2032</v>
      </c>
      <c r="C46">
        <v>85.5</v>
      </c>
      <c r="E46">
        <v>98.91</v>
      </c>
    </row>
    <row r="47" spans="1:5" x14ac:dyDescent="0.25">
      <c r="A47">
        <v>2033</v>
      </c>
      <c r="C47">
        <v>83</v>
      </c>
      <c r="E47">
        <v>98.91</v>
      </c>
    </row>
    <row r="48" spans="1:5" x14ac:dyDescent="0.25">
      <c r="A48">
        <v>2034</v>
      </c>
      <c r="C48">
        <v>80.599999999999994</v>
      </c>
      <c r="E48">
        <v>98.91</v>
      </c>
    </row>
    <row r="49" spans="1:5" x14ac:dyDescent="0.25">
      <c r="A49">
        <v>2035</v>
      </c>
      <c r="C49">
        <v>77.8</v>
      </c>
      <c r="E49">
        <v>98.91</v>
      </c>
    </row>
    <row r="50" spans="1:5" x14ac:dyDescent="0.25">
      <c r="A50">
        <v>2036</v>
      </c>
      <c r="C50">
        <v>75.099999999999994</v>
      </c>
      <c r="E50">
        <v>98.91</v>
      </c>
    </row>
    <row r="51" spans="1:5" x14ac:dyDescent="0.25">
      <c r="A51">
        <v>2037</v>
      </c>
      <c r="C51">
        <v>72.5</v>
      </c>
      <c r="E51">
        <v>98.91</v>
      </c>
    </row>
    <row r="52" spans="1:5" x14ac:dyDescent="0.25">
      <c r="A52">
        <v>2038</v>
      </c>
      <c r="C52">
        <v>69.8</v>
      </c>
      <c r="E52">
        <v>98.91</v>
      </c>
    </row>
    <row r="53" spans="1:5" x14ac:dyDescent="0.25">
      <c r="A53">
        <v>2039</v>
      </c>
      <c r="C53">
        <v>67.2</v>
      </c>
      <c r="E53">
        <v>98.91</v>
      </c>
    </row>
    <row r="54" spans="1:5" x14ac:dyDescent="0.25">
      <c r="A54">
        <v>2040</v>
      </c>
      <c r="C54">
        <v>64.900000000000006</v>
      </c>
      <c r="E54">
        <v>98.91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F11736-D6D8-40B7-89A3-84713BE5C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a41531-c52f-4666-9dc9-85b04ba3dc1e"/>
    <ds:schemaRef ds:uri="c76c20a7-bb09-404c-a5e4-6212ccc9d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9D0669-5B22-4BBC-9B01-286ECB58963D}">
  <ds:schemaRefs>
    <ds:schemaRef ds:uri="http://schemas.microsoft.com/office/2006/metadata/properties"/>
    <ds:schemaRef ds:uri="http://schemas.microsoft.com/office/infopath/2007/PartnerControls"/>
    <ds:schemaRef ds:uri="c76c20a7-bb09-404c-a5e4-6212ccc9d1b7"/>
    <ds:schemaRef ds:uri="http://schemas.microsoft.com/sharepoint/v3"/>
    <ds:schemaRef ds:uri="53a41531-c52f-4666-9dc9-85b04ba3dc1e"/>
  </ds:schemaRefs>
</ds:datastoreItem>
</file>

<file path=customXml/itemProps3.xml><?xml version="1.0" encoding="utf-8"?>
<ds:datastoreItem xmlns:ds="http://schemas.openxmlformats.org/officeDocument/2006/customXml" ds:itemID="{B755D440-EBD3-49F2-86DE-5F42EA1A4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Innhold</vt:lpstr>
      <vt:lpstr>Fig10-1</vt:lpstr>
      <vt:lpstr>Fig10-2</vt:lpstr>
      <vt:lpstr>Fig10-3</vt:lpstr>
      <vt:lpstr>Fig10-4</vt:lpstr>
      <vt:lpstr>Fig10-5</vt:lpstr>
      <vt:lpstr>Fig10-6</vt:lpstr>
      <vt:lpstr>Fig10-7</vt:lpstr>
      <vt:lpstr>Fig10-8</vt:lpstr>
      <vt:lpstr>Fig10-9</vt:lpstr>
      <vt:lpstr>Fig10-10</vt:lpstr>
      <vt:lpstr>Fig10-11</vt:lpstr>
      <vt:lpstr>Fig10-12</vt:lpstr>
      <vt:lpstr>Fig10-13</vt:lpstr>
      <vt:lpstr>Fig10-14</vt:lpstr>
      <vt:lpstr>Fig10-15</vt:lpstr>
      <vt:lpstr>Fig10-16</vt:lpstr>
      <vt:lpstr>Fig10-17</vt:lpstr>
      <vt:lpstr>Fig10-18</vt:lpstr>
      <vt:lpstr>Fig10-19</vt:lpstr>
      <vt:lpstr>Fig10-20</vt:lpstr>
      <vt:lpstr>Fig10-21</vt:lpstr>
      <vt:lpstr>Fig10-22</vt:lpstr>
      <vt:lpstr>Fig10-23</vt:lpstr>
      <vt:lpstr>Fig10-24</vt:lpstr>
      <vt:lpstr>Fig10-25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Ida Laingen</cp:lastModifiedBy>
  <dcterms:created xsi:type="dcterms:W3CDTF">2026-09-29T06:58:58Z</dcterms:created>
  <dcterms:modified xsi:type="dcterms:W3CDTF">2026-10-01T10:39:06Z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