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2-1" sheetId="2" r:id="rId2"/>
    <sheet name="Fig2-2" sheetId="3" r:id="rId3"/>
    <sheet name="Fig2-3" sheetId="4" r:id="rId4"/>
    <sheet name="Fig2-4" sheetId="5" r:id="rId5"/>
    <sheet name="Fig2-6" sheetId="6" r:id="rId6"/>
    <sheet name="Fig2-7" sheetId="7" r:id="rId7"/>
    <sheet name="Fig2-8" sheetId="8" r:id="rId8"/>
    <sheet name="Fig2-9" sheetId="9" r:id="rId9"/>
    <sheet name="Fig2-10" sheetId="10" r:id="rId10"/>
    <sheet name="Fig2-11" sheetId="11" r:id="rId11"/>
    <sheet name="Fig2-12" sheetId="12" r:id="rId12"/>
    <sheet name="Fig2-13" sheetId="13" r:id="rId13"/>
    <sheet name="Fig2-14" sheetId="14" r:id="rId14"/>
    <sheet name="Fig2-15" sheetId="15" r:id="rId15"/>
    <sheet name="Fig2-16" sheetId="16" r:id="rId16"/>
    <sheet name="Fig2-17" sheetId="17" r:id="rId17"/>
    <sheet name="Fig2-18" sheetId="18" r:id="rId18"/>
    <sheet name="Fig2-19" sheetId="19" r:id="rId19"/>
    <sheet name="Fig2-20" sheetId="20" r:id="rId20"/>
    <sheet name="Fig2-21" sheetId="21" r:id="rId21"/>
    <sheet name="Fig2-22" sheetId="22" r:id="rId22"/>
    <sheet name="Fig2-23" sheetId="23" r:id="rId23"/>
    <sheet name="Fig2-24" sheetId="24" r:id="rId24"/>
    <sheet name="Fig2-25" sheetId="25" r:id="rId25"/>
    <sheet name="Fig2-26" sheetId="26" r:id="rId26"/>
    <sheet name="Fig2-27" sheetId="27" r:id="rId27"/>
    <sheet name="Fig2-28" sheetId="28" r:id="rId28"/>
    <sheet name="Fig2-29" sheetId="29" r:id="rId29"/>
    <sheet name="Fig2-30" sheetId="30" r:id="rId30"/>
    <sheet name="Fig2-31" sheetId="31" r:id="rId31"/>
    <sheet name="Fig2-32" sheetId="32" r:id="rId32"/>
    <sheet name="Fig2-33" sheetId="33" r:id="rId33"/>
    <sheet name="Fig2-34" sheetId="34" r:id="rId34"/>
  </sheets>
  <calcPr calcId="124519" fullCalcOnLoad="1"/>
</workbook>
</file>

<file path=xl/sharedStrings.xml><?xml version="1.0" encoding="utf-8"?>
<sst xmlns="http://schemas.openxmlformats.org/spreadsheetml/2006/main" count="4772" uniqueCount="1883">
  <si>
    <t xml:space="preserve"> Effektive amerikanske tollsatser i pst.</t>
  </si>
  <si>
    <t xml:space="preserve"> Arbeidsledighet i pst. av arbeidsstyrken</t>
  </si>
  <si>
    <t xml:space="preserve"> Tolvmånedersvekst i konsumpriser i pst.</t>
  </si>
  <si>
    <t xml:space="preserve"> Styringsrenter</t>
  </si>
  <si>
    <t xml:space="preserve"> Etterspørselskomponenters bidrag til vekst i fastlands-BNP</t>
  </si>
  <si>
    <t xml:space="preserve"> Fastlands-BNP og sysselsatte personer</t>
  </si>
  <si>
    <t xml:space="preserve"> Tolvmånedersvekst i KPI og KPI-JAE i pst.</t>
  </si>
  <si>
    <t xml:space="preserve"> Registrerte helt ledige og AKU-ledige som pst. av arbeidsstyrken</t>
  </si>
  <si>
    <t xml:space="preserve"> Importveid kronekurs (I-44)</t>
  </si>
  <si>
    <t xml:space="preserve"> Bruttoinvesteringer i fast realkapital. Fastlandsnæringer, bolig og petroleum</t>
  </si>
  <si>
    <t xml:space="preserve"> Bruktboligpriser</t>
  </si>
  <si>
    <t xml:space="preserve"> Finansdepartementets anslag for boliginvesteringene på forskjellige tidspunkt</t>
  </si>
  <si>
    <t xml:space="preserve"> Nyboligsalg (antall) og igangsettingstillatelser (1 000 kvadratmeter)</t>
  </si>
  <si>
    <t xml:space="preserve"> Antall igangsettingstillatelser for boliger</t>
  </si>
  <si>
    <t xml:space="preserve"> Priser på eksport i utenlandsk valuta</t>
  </si>
  <si>
    <t xml:space="preserve"> Realvalutakurs</t>
  </si>
  <si>
    <t xml:space="preserve"> Eksportvolum</t>
  </si>
  <si>
    <t xml:space="preserve"> Arbeidsmarkedsstørrelser</t>
  </si>
  <si>
    <t xml:space="preserve"> Reallønn</t>
  </si>
  <si>
    <t xml:space="preserve"> Realøkonomiske størrelser</t>
  </si>
  <si>
    <t xml:space="preserve"> Prisvekst og rente</t>
  </si>
  <si>
    <t xml:space="preserve"> Antall registrerte helt ledige etter innvandringsbakgrunn</t>
  </si>
  <si>
    <t xml:space="preserve"> Nye arbeidssøkere per virkedag</t>
  </si>
  <si>
    <t xml:space="preserve"> Registrerte lønnstakere i utvalgte næringer</t>
  </si>
  <si>
    <t xml:space="preserve"> Antall ikke-bosatte lønnstakere</t>
  </si>
  <si>
    <t xml:space="preserve"> Beholdningen av ledige stillinger per registrerte helt ledige</t>
  </si>
  <si>
    <t xml:space="preserve"> Antall sysselsatte som pst. av befolkningen 15-74 år</t>
  </si>
  <si>
    <t xml:space="preserve"> Antall sysselsatte etter alder</t>
  </si>
  <si>
    <t xml:space="preserve"> Årlig bedring av offentlige finanser av pensjonsreformen og flere eldre i arbeid.</t>
  </si>
  <si>
    <t xml:space="preserve"> Sysselsatte som pst. av befolkningen etter femårige aldersgrupper</t>
  </si>
  <si>
    <t xml:space="preserve"> Sysselsatte som pst. av befolkningen 20-64 år i utvalgte europeiske land</t>
  </si>
  <si>
    <t xml:space="preserve"> Spot- og terminpriser på olje- og gass</t>
  </si>
  <si>
    <t xml:space="preserve"> Produksjon av petroleum på norsk sokkel</t>
  </si>
  <si>
    <t>Innhold</t>
  </si>
  <si>
    <t>Figurtittel</t>
  </si>
  <si>
    <t>År</t>
  </si>
  <si>
    <t>Tollsatser</t>
  </si>
  <si>
    <t>Fig2-1</t>
  </si>
  <si>
    <t>2019-01-01</t>
  </si>
  <si>
    <t>2019-02-01</t>
  </si>
  <si>
    <t>2019-03-01</t>
  </si>
  <si>
    <t>2019-04-01</t>
  </si>
  <si>
    <t>2019-05-01</t>
  </si>
  <si>
    <t>2019-06-01</t>
  </si>
  <si>
    <t>2019-07-01</t>
  </si>
  <si>
    <t>2019-08-01</t>
  </si>
  <si>
    <t>2019-09-01</t>
  </si>
  <si>
    <t>2019-10-01</t>
  </si>
  <si>
    <t>2019-11-01</t>
  </si>
  <si>
    <t>2019-12-01</t>
  </si>
  <si>
    <t>2020-01-01</t>
  </si>
  <si>
    <t>2020-02-01</t>
  </si>
  <si>
    <t>2020-03-01</t>
  </si>
  <si>
    <t>2020-04-01</t>
  </si>
  <si>
    <t>2020-05-01</t>
  </si>
  <si>
    <t>2020-06-01</t>
  </si>
  <si>
    <t>2020-07-01</t>
  </si>
  <si>
    <t>2020-08-01</t>
  </si>
  <si>
    <t>2020-09-01</t>
  </si>
  <si>
    <t>2020-10-01</t>
  </si>
  <si>
    <t>2020-11-01</t>
  </si>
  <si>
    <t>2020-12-01</t>
  </si>
  <si>
    <t>2021-01-01</t>
  </si>
  <si>
    <t>2021-02-01</t>
  </si>
  <si>
    <t>2021-03-01</t>
  </si>
  <si>
    <t>2021-04-01</t>
  </si>
  <si>
    <t>2021-05-01</t>
  </si>
  <si>
    <t>2021-06-01</t>
  </si>
  <si>
    <t>2021-07-01</t>
  </si>
  <si>
    <t>2021-08-01</t>
  </si>
  <si>
    <t>2021-09-01</t>
  </si>
  <si>
    <t>2021-10-01</t>
  </si>
  <si>
    <t>2021-11-01</t>
  </si>
  <si>
    <t>2021-12-01</t>
  </si>
  <si>
    <t>2022-01-01</t>
  </si>
  <si>
    <t>2022-02-01</t>
  </si>
  <si>
    <t>2022-03-01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</si>
  <si>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</si>
  <si>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</si>
  <si>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</si>
  <si>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</si>
  <si>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</si>
  <si>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</si>
  <si>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</si>
  <si>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</si>
  <si>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</si>
  <si>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</si>
  <si>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</si>
  <si>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</si>
  <si>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2023-04-01</t>
  </si>
  <si>
    <t>2023-05-01</t>
  </si>
  <si>
    <t>2023-06-01</t>
  </si>
  <si>
    <t>2023-07-01</t>
  </si>
  <si>
    <t>2023-08-01</t>
  </si>
  <si>
    <t>2023-09-01</t>
  </si>
  <si>
    <t>2023-10-01</t>
  </si>
  <si>
    <t>2023-11-01</t>
  </si>
  <si>
    <t>2023-12-01</t>
  </si>
  <si>
    <t>2024-01-01</t>
  </si>
  <si>
    <t>2024-02-01</t>
  </si>
  <si>
    <t>2024-03-01</t>
  </si>
  <si>
    <t>2024-04-01</t>
  </si>
  <si>
    <t>2024-05-01</t>
  </si>
  <si>
    <t>2024-06-01</t>
  </si>
  <si>
    <t>2024-07-01</t>
  </si>
  <si>
    <t>2024-08-01</t>
  </si>
  <si>
    <t>2024-09-01</t>
  </si>
  <si>
    <t>2024-10-01</t>
  </si>
  <si>
    <t>2024-11-01</t>
  </si>
  <si>
    <t>2024-12-01</t>
  </si>
  <si>
    <t>2025-01-01</t>
  </si>
  <si>
    <t>2025-02-01</t>
  </si>
  <si>
    <t>2025-03-01</t>
  </si>
  <si>
    <t>2025-04-01</t>
  </si>
  <si>
    <t>2025-05-01</t>
  </si>
  <si>
    <t>2025-06-01</t>
  </si>
  <si>
    <t>2025-07-01</t>
  </si>
  <si>
    <t>2025-08-01</t>
  </si>
  <si>
    <t>2025-09-01</t>
  </si>
  <si>
    <t>2025-10-01</t>
  </si>
  <si>
    <t>2025-11-01</t>
  </si>
  <si>
    <t>2025-12-01</t>
  </si>
  <si>
    <t>2026-01-01</t>
  </si>
  <si>
    <t>2026-02-01</t>
  </si>
  <si>
    <t>2026-03-01</t>
  </si>
  <si>
    <t>2026-04-01</t>
  </si>
  <si>
    <t>2026-05-01</t>
  </si>
  <si>
    <t>2026-06-01</t>
  </si>
  <si>
    <t>2026-07-01</t>
  </si>
  <si>
    <t>2026-08-01</t>
  </si>
  <si>
    <t>2026-09-01</t>
  </si>
  <si>
    <t>2026-10-01</t>
  </si>
  <si>
    <t>2026-11-01</t>
  </si>
  <si>
    <t>2026-12-01</t>
  </si>
  <si>
    <t>Måned</t>
  </si>
  <si>
    <t>Sverige</t>
  </si>
  <si>
    <t>Norge</t>
  </si>
  <si>
    <t>Euroområdet</t>
  </si>
  <si>
    <t>Storbritannia</t>
  </si>
  <si>
    <t>USA</t>
  </si>
  <si>
    <t>Sverige 25</t>
  </si>
  <si>
    <t>Sverige 26</t>
  </si>
  <si>
    <t>Norge 25</t>
  </si>
  <si>
    <t>Norge 26</t>
  </si>
  <si>
    <t>Euroområdet 25</t>
  </si>
  <si>
    <t>Euroområdet 26</t>
  </si>
  <si>
    <t>UK 25</t>
  </si>
  <si>
    <t>UK 26</t>
  </si>
  <si>
    <t>USA 25</t>
  </si>
  <si>
    <t>USA 26</t>
  </si>
  <si>
    <t>Fig2-2</t>
  </si>
  <si>
    <t>Sverige (KPIF)</t>
  </si>
  <si>
    <t>Fig2-3</t>
  </si>
  <si>
    <t>2021-01-04</t>
  </si>
  <si>
    <t>2021-01-05</t>
  </si>
  <si>
    <t>2021-01-06</t>
  </si>
  <si>
    <t>2021-01-07</t>
  </si>
  <si>
    <t>2021-01-08</t>
  </si>
  <si>
    <t>2021-01-11</t>
  </si>
  <si>
    <t>2021-01-12</t>
  </si>
  <si>
    <t>2021-01-13</t>
  </si>
  <si>
    <t>2021-01-14</t>
  </si>
  <si>
    <t>2021-01-15</t>
  </si>
  <si>
    <t>2021-01-18</t>
  </si>
  <si>
    <t>2021-01-19</t>
  </si>
  <si>
    <t>2021-01-20</t>
  </si>
  <si>
    <t>2021-01-21</t>
  </si>
  <si>
    <t>2021-01-22</t>
  </si>
  <si>
    <t>2021-01-25</t>
  </si>
  <si>
    <t>2021-01-26</t>
  </si>
  <si>
    <t>2021-01-27</t>
  </si>
  <si>
    <t>2021-01-28</t>
  </si>
  <si>
    <t>2021-01-29</t>
  </si>
  <si>
    <t>2021-02-02</t>
  </si>
  <si>
    <t>2021-02-03</t>
  </si>
  <si>
    <t>2021-02-04</t>
  </si>
  <si>
    <t>2021-02-05</t>
  </si>
  <si>
    <t>2021-02-08</t>
  </si>
  <si>
    <t>2021-02-09</t>
  </si>
  <si>
    <t>2021-02-10</t>
  </si>
  <si>
    <t>2021-02-11</t>
  </si>
  <si>
    <t>2021-02-12</t>
  </si>
  <si>
    <t>2021-02-15</t>
  </si>
  <si>
    <t>2021-02-16</t>
  </si>
  <si>
    <t>2021-02-17</t>
  </si>
  <si>
    <t>2021-02-18</t>
  </si>
  <si>
    <t>2021-02-19</t>
  </si>
  <si>
    <t>2021-02-22</t>
  </si>
  <si>
    <t>2021-02-23</t>
  </si>
  <si>
    <t>2021-02-24</t>
  </si>
  <si>
    <t>2021-02-25</t>
  </si>
  <si>
    <t>2021-02-26</t>
  </si>
  <si>
    <t>2021-03-02</t>
  </si>
  <si>
    <t>2021-03-03</t>
  </si>
  <si>
    <t>2021-03-04</t>
  </si>
  <si>
    <t>2021-03-05</t>
  </si>
  <si>
    <t>2021-03-08</t>
  </si>
  <si>
    <t>2021-03-09</t>
  </si>
  <si>
    <t>2021-03-10</t>
  </si>
  <si>
    <t>2021-03-11</t>
  </si>
  <si>
    <t>2021-03-12</t>
  </si>
  <si>
    <t>2021-03-15</t>
  </si>
  <si>
    <t>2021-03-16</t>
  </si>
  <si>
    <t>2021-03-17</t>
  </si>
  <si>
    <t>2021-03-18</t>
  </si>
  <si>
    <t>2021-03-19</t>
  </si>
  <si>
    <t>2021-03-22</t>
  </si>
  <si>
    <t>2021-03-23</t>
  </si>
  <si>
    <t>2021-03-24</t>
  </si>
  <si>
    <t>2021-03-25</t>
  </si>
  <si>
    <t>2021-03-26</t>
  </si>
  <si>
    <t>2021-03-29</t>
  </si>
  <si>
    <t>2021-03-30</t>
  </si>
  <si>
    <t>2021-03-31</t>
  </si>
  <si>
    <t>2021-04-02</t>
  </si>
  <si>
    <t>2021-04-05</t>
  </si>
  <si>
    <t>2021-04-06</t>
  </si>
  <si>
    <t>2021-04-07</t>
  </si>
  <si>
    <t>2021-04-08</t>
  </si>
  <si>
    <t>2021-04-09</t>
  </si>
  <si>
    <t>2021-04-12</t>
  </si>
  <si>
    <t>2021-04-13</t>
  </si>
  <si>
    <t>2021-04-14</t>
  </si>
  <si>
    <t>2021-04-15</t>
  </si>
  <si>
    <t>2021-04-16</t>
  </si>
  <si>
    <t>2021-04-19</t>
  </si>
  <si>
    <t>2021-04-20</t>
  </si>
  <si>
    <t>2021-04-21</t>
  </si>
  <si>
    <t>2021-04-22</t>
  </si>
  <si>
    <t>2021-04-23</t>
  </si>
  <si>
    <t>2021-04-26</t>
  </si>
  <si>
    <t>2021-04-27</t>
  </si>
  <si>
    <t>2021-04-28</t>
  </si>
  <si>
    <t>2021-04-29</t>
  </si>
  <si>
    <t>2021-04-30</t>
  </si>
  <si>
    <t>2021-05-03</t>
  </si>
  <si>
    <t>2021-05-04</t>
  </si>
  <si>
    <t>2021-05-05</t>
  </si>
  <si>
    <t>2021-05-06</t>
  </si>
  <si>
    <t>2021-05-07</t>
  </si>
  <si>
    <t>2021-05-10</t>
  </si>
  <si>
    <t>2021-05-11</t>
  </si>
  <si>
    <t>2021-05-12</t>
  </si>
  <si>
    <t>2021-05-13</t>
  </si>
  <si>
    <t>2021-05-14</t>
  </si>
  <si>
    <t>2021-05-17</t>
  </si>
  <si>
    <t>2021-05-18</t>
  </si>
  <si>
    <t>2021-05-19</t>
  </si>
  <si>
    <t>2021-05-20</t>
  </si>
  <si>
    <t>2021-05-21</t>
  </si>
  <si>
    <t>2021-05-24</t>
  </si>
  <si>
    <t>2021-05-25</t>
  </si>
  <si>
    <t>2021-05-26</t>
  </si>
  <si>
    <t>2021-05-27</t>
  </si>
  <si>
    <t>2021-05-28</t>
  </si>
  <si>
    <t>2021-05-31</t>
  </si>
  <si>
    <t>2021-06-02</t>
  </si>
  <si>
    <t>2021-06-03</t>
  </si>
  <si>
    <t>2021-06-04</t>
  </si>
  <si>
    <t>2021-06-07</t>
  </si>
  <si>
    <t>2021-06-08</t>
  </si>
  <si>
    <t>2021-06-09</t>
  </si>
  <si>
    <t>2021-06-10</t>
  </si>
  <si>
    <t>2021-06-11</t>
  </si>
  <si>
    <t>2021-06-14</t>
  </si>
  <si>
    <t>2021-06-15</t>
  </si>
  <si>
    <t>2021-06-16</t>
  </si>
  <si>
    <t>2021-06-17</t>
  </si>
  <si>
    <t>2021-06-18</t>
  </si>
  <si>
    <t>2021-06-21</t>
  </si>
  <si>
    <t>2021-06-22</t>
  </si>
  <si>
    <t>2021-06-23</t>
  </si>
  <si>
    <t>2021-06-24</t>
  </si>
  <si>
    <t>2021-06-25</t>
  </si>
  <si>
    <t>2021-06-28</t>
  </si>
  <si>
    <t>2021-06-29</t>
  </si>
  <si>
    <t>2021-06-30</t>
  </si>
  <si>
    <t>2021-07-02</t>
  </si>
  <si>
    <t>2021-07-05</t>
  </si>
  <si>
    <t>2021-07-06</t>
  </si>
  <si>
    <t>2021-07-07</t>
  </si>
  <si>
    <t>2021-07-08</t>
  </si>
  <si>
    <t>2021-07-09</t>
  </si>
  <si>
    <t>2021-07-12</t>
  </si>
  <si>
    <t>2021-07-13</t>
  </si>
  <si>
    <t>2021-07-14</t>
  </si>
  <si>
    <t>2021-07-15</t>
  </si>
  <si>
    <t>2021-07-16</t>
  </si>
  <si>
    <t>2021-07-19</t>
  </si>
  <si>
    <t>2021-07-20</t>
  </si>
  <si>
    <t>2021-07-21</t>
  </si>
  <si>
    <t>2021-07-22</t>
  </si>
  <si>
    <t>2021-07-23</t>
  </si>
  <si>
    <t>2021-07-26</t>
  </si>
  <si>
    <t>2021-07-27</t>
  </si>
  <si>
    <t>2021-07-28</t>
  </si>
  <si>
    <t>2021-07-29</t>
  </si>
  <si>
    <t>2021-07-30</t>
  </si>
  <si>
    <t>2021-08-02</t>
  </si>
  <si>
    <t>2021-08-03</t>
  </si>
  <si>
    <t>2021-08-04</t>
  </si>
  <si>
    <t>2021-08-05</t>
  </si>
  <si>
    <t>2021-08-06</t>
  </si>
  <si>
    <t>2021-08-09</t>
  </si>
  <si>
    <t>2021-08-10</t>
  </si>
  <si>
    <t>2021-08-11</t>
  </si>
  <si>
    <t>2021-08-12</t>
  </si>
  <si>
    <t>2021-08-13</t>
  </si>
  <si>
    <t>2021-08-16</t>
  </si>
  <si>
    <t>2021-08-17</t>
  </si>
  <si>
    <t>2021-08-18</t>
  </si>
  <si>
    <t>2021-08-19</t>
  </si>
  <si>
    <t>2021-08-20</t>
  </si>
  <si>
    <t>2021-08-23</t>
  </si>
  <si>
    <t>2021-08-24</t>
  </si>
  <si>
    <t>2021-08-25</t>
  </si>
  <si>
    <t>2021-08-26</t>
  </si>
  <si>
    <t>2021-08-27</t>
  </si>
  <si>
    <t>2021-08-30</t>
  </si>
  <si>
    <t>2021-08-31</t>
  </si>
  <si>
    <t>2021-09-02</t>
  </si>
  <si>
    <t>2021-09-03</t>
  </si>
  <si>
    <t>2021-09-06</t>
  </si>
  <si>
    <t>2021-09-07</t>
  </si>
  <si>
    <t>2021-09-08</t>
  </si>
  <si>
    <t>2021-09-09</t>
  </si>
  <si>
    <t>2021-09-10</t>
  </si>
  <si>
    <t>2021-09-13</t>
  </si>
  <si>
    <t>2021-09-14</t>
  </si>
  <si>
    <t>2021-09-15</t>
  </si>
  <si>
    <t>2021-09-16</t>
  </si>
  <si>
    <t>2021-09-17</t>
  </si>
  <si>
    <t>2021-09-20</t>
  </si>
  <si>
    <t>2021-09-21</t>
  </si>
  <si>
    <t>2021-09-22</t>
  </si>
  <si>
    <t>2021-09-23</t>
  </si>
  <si>
    <t>2021-09-24</t>
  </si>
  <si>
    <t>2021-09-27</t>
  </si>
  <si>
    <t>2021-09-28</t>
  </si>
  <si>
    <t>2021-09-29</t>
  </si>
  <si>
    <t>2021-09-30</t>
  </si>
  <si>
    <t>2021-10-04</t>
  </si>
  <si>
    <t>2021-10-05</t>
  </si>
  <si>
    <t>2021-10-06</t>
  </si>
  <si>
    <t>2021-10-07</t>
  </si>
  <si>
    <t>2021-10-08</t>
  </si>
  <si>
    <t>2021-10-11</t>
  </si>
  <si>
    <t>2021-10-12</t>
  </si>
  <si>
    <t>2021-10-13</t>
  </si>
  <si>
    <t>2021-10-14</t>
  </si>
  <si>
    <t>2021-10-15</t>
  </si>
  <si>
    <t>2021-10-18</t>
  </si>
  <si>
    <t>2021-10-19</t>
  </si>
  <si>
    <t>2021-10-20</t>
  </si>
  <si>
    <t>2021-10-21</t>
  </si>
  <si>
    <t>2021-10-22</t>
  </si>
  <si>
    <t>2021-10-25</t>
  </si>
  <si>
    <t>2021-10-26</t>
  </si>
  <si>
    <t>2021-10-27</t>
  </si>
  <si>
    <t>2021-10-28</t>
  </si>
  <si>
    <t>2021-10-29</t>
  </si>
  <si>
    <t>2021-11-02</t>
  </si>
  <si>
    <t>2021-11-03</t>
  </si>
  <si>
    <t>2021-11-04</t>
  </si>
  <si>
    <t>2021-11-05</t>
  </si>
  <si>
    <t>2021-11-08</t>
  </si>
  <si>
    <t>2021-11-09</t>
  </si>
  <si>
    <t>2021-11-10</t>
  </si>
  <si>
    <t>2021-11-11</t>
  </si>
  <si>
    <t>2021-11-12</t>
  </si>
  <si>
    <t>2021-11-15</t>
  </si>
  <si>
    <t>2021-11-16</t>
  </si>
  <si>
    <t>2021-11-17</t>
  </si>
  <si>
    <t>2021-11-18</t>
  </si>
  <si>
    <t>2021-11-19</t>
  </si>
  <si>
    <t>2021-11-22</t>
  </si>
  <si>
    <t>2021-11-23</t>
  </si>
  <si>
    <t>2021-11-24</t>
  </si>
  <si>
    <t>2021-11-25</t>
  </si>
  <si>
    <t>2021-11-26</t>
  </si>
  <si>
    <t>2021-11-29</t>
  </si>
  <si>
    <t>2021-11-30</t>
  </si>
  <si>
    <t>2021-12-02</t>
  </si>
  <si>
    <t>2021-12-03</t>
  </si>
  <si>
    <t>2021-12-06</t>
  </si>
  <si>
    <t>2021-12-07</t>
  </si>
  <si>
    <t>2021-12-08</t>
  </si>
  <si>
    <t>2021-12-09</t>
  </si>
  <si>
    <t>2021-12-10</t>
  </si>
  <si>
    <t>2021-12-13</t>
  </si>
  <si>
    <t>2021-12-14</t>
  </si>
  <si>
    <t>2021-12-15</t>
  </si>
  <si>
    <t>2021-12-16</t>
  </si>
  <si>
    <t>2021-12-17</t>
  </si>
  <si>
    <t>2021-12-20</t>
  </si>
  <si>
    <t>2021-12-21</t>
  </si>
  <si>
    <t>2021-12-22</t>
  </si>
  <si>
    <t>2021-12-23</t>
  </si>
  <si>
    <t>2021-12-24</t>
  </si>
  <si>
    <t>2021-12-27</t>
  </si>
  <si>
    <t>2021-12-28</t>
  </si>
  <si>
    <t>2021-12-29</t>
  </si>
  <si>
    <t>2021-12-30</t>
  </si>
  <si>
    <t>2021-12-31</t>
  </si>
  <si>
    <t>2022-01-03</t>
  </si>
  <si>
    <t>2022-01-04</t>
  </si>
  <si>
    <t>2022-01-05</t>
  </si>
  <si>
    <t>2022-01-06</t>
  </si>
  <si>
    <t>2022-01-07</t>
  </si>
  <si>
    <t>2022-01-10</t>
  </si>
  <si>
    <t>2022-01-11</t>
  </si>
  <si>
    <t>2022-01-12</t>
  </si>
  <si>
    <t>2022-01-13</t>
  </si>
  <si>
    <t>2022-01-14</t>
  </si>
  <si>
    <t>2022-01-17</t>
  </si>
  <si>
    <t>2022-01-18</t>
  </si>
  <si>
    <t>2022-01-19</t>
  </si>
  <si>
    <t>2022-01-20</t>
  </si>
  <si>
    <t>2022-01-21</t>
  </si>
  <si>
    <t>2022-01-24</t>
  </si>
  <si>
    <t>2022-01-25</t>
  </si>
  <si>
    <t>2022-01-26</t>
  </si>
  <si>
    <t>2022-01-27</t>
  </si>
  <si>
    <t>2022-01-28</t>
  </si>
  <si>
    <t>2022-01-31</t>
  </si>
  <si>
    <t>2022-02-02</t>
  </si>
  <si>
    <t>2022-02-03</t>
  </si>
  <si>
    <t>2022-02-04</t>
  </si>
  <si>
    <t>2022-02-07</t>
  </si>
  <si>
    <t>2022-02-08</t>
  </si>
  <si>
    <t>2022-02-09</t>
  </si>
  <si>
    <t>2022-02-10</t>
  </si>
  <si>
    <t>2022-02-11</t>
  </si>
  <si>
    <t>2022-02-14</t>
  </si>
  <si>
    <t>2022-02-15</t>
  </si>
  <si>
    <t>2022-02-16</t>
  </si>
  <si>
    <t>2022-02-17</t>
  </si>
  <si>
    <t>2022-02-18</t>
  </si>
  <si>
    <t>2022-02-21</t>
  </si>
  <si>
    <t>2022-02-22</t>
  </si>
  <si>
    <t>2022-02-23</t>
  </si>
  <si>
    <t>2022-02-24</t>
  </si>
  <si>
    <t>2022-02-25</t>
  </si>
  <si>
    <t>2022-02-28</t>
  </si>
  <si>
    <t>2022-03-02</t>
  </si>
  <si>
    <t>2022-03-03</t>
  </si>
  <si>
    <t>2022-03-04</t>
  </si>
  <si>
    <t>2022-03-07</t>
  </si>
  <si>
    <t>2022-03-08</t>
  </si>
  <si>
    <t>2022-03-09</t>
  </si>
  <si>
    <t>2022-03-10</t>
  </si>
  <si>
    <t>2022-03-11</t>
  </si>
  <si>
    <t>2022-03-14</t>
  </si>
  <si>
    <t>2022-03-15</t>
  </si>
  <si>
    <t>2022-03-16</t>
  </si>
  <si>
    <t>2022-03-17</t>
  </si>
  <si>
    <t>2022-03-18</t>
  </si>
  <si>
    <t>2022-03-21</t>
  </si>
  <si>
    <t>2022-03-22</t>
  </si>
  <si>
    <t>2022-03-23</t>
  </si>
  <si>
    <t>2022-03-24</t>
  </si>
  <si>
    <t>2022-03-25</t>
  </si>
  <si>
    <t>2022-03-28</t>
  </si>
  <si>
    <t>2022-03-29</t>
  </si>
  <si>
    <t>2022-03-30</t>
  </si>
  <si>
    <t>2022-03-31</t>
  </si>
  <si>
    <t>2022-04-04</t>
  </si>
  <si>
    <t>2022-04-05</t>
  </si>
  <si>
    <t>2022-04-06</t>
  </si>
  <si>
    <t>2022-04-07</t>
  </si>
  <si>
    <t>2022-04-08</t>
  </si>
  <si>
    <t>2022-04-11</t>
  </si>
  <si>
    <t>2022-04-12</t>
  </si>
  <si>
    <t>2022-04-13</t>
  </si>
  <si>
    <t>2022-04-14</t>
  </si>
  <si>
    <t>2022-04-15</t>
  </si>
  <si>
    <t>2022-04-18</t>
  </si>
  <si>
    <t>2022-04-19</t>
  </si>
  <si>
    <t>2022-04-20</t>
  </si>
  <si>
    <t>2022-04-21</t>
  </si>
  <si>
    <t>2022-04-22</t>
  </si>
  <si>
    <t>2022-04-25</t>
  </si>
  <si>
    <t>2022-04-26</t>
  </si>
  <si>
    <t>2022-04-27</t>
  </si>
  <si>
    <t>2022-04-28</t>
  </si>
  <si>
    <t>2022-04-29</t>
  </si>
  <si>
    <t>2022-05-02</t>
  </si>
  <si>
    <t>2022-05-03</t>
  </si>
  <si>
    <t>2022-05-04</t>
  </si>
  <si>
    <t>2022-05-05</t>
  </si>
  <si>
    <t>2022-05-06</t>
  </si>
  <si>
    <t>2022-05-09</t>
  </si>
  <si>
    <t>2022-05-10</t>
  </si>
  <si>
    <t>2022-05-11</t>
  </si>
  <si>
    <t>2022-05-12</t>
  </si>
  <si>
    <t>2022-05-13</t>
  </si>
  <si>
    <t>2022-05-16</t>
  </si>
  <si>
    <t>2022-05-17</t>
  </si>
  <si>
    <t>2022-05-18</t>
  </si>
  <si>
    <t>2022-05-19</t>
  </si>
  <si>
    <t>2022-05-20</t>
  </si>
  <si>
    <t>2022-05-23</t>
  </si>
  <si>
    <t>2022-05-24</t>
  </si>
  <si>
    <t>2022-05-25</t>
  </si>
  <si>
    <t>2022-05-26</t>
  </si>
  <si>
    <t>2022-05-27</t>
  </si>
  <si>
    <t>2022-05-30</t>
  </si>
  <si>
    <t>2022-05-31</t>
  </si>
  <si>
    <t>2022-06-02</t>
  </si>
  <si>
    <t>2022-06-03</t>
  </si>
  <si>
    <t>2022-06-06</t>
  </si>
  <si>
    <t>2022-06-07</t>
  </si>
  <si>
    <t>2022-06-08</t>
  </si>
  <si>
    <t>2022-06-09</t>
  </si>
  <si>
    <t>2022-06-10</t>
  </si>
  <si>
    <t>2022-06-13</t>
  </si>
  <si>
    <t>2022-06-14</t>
  </si>
  <si>
    <t>2022-06-15</t>
  </si>
  <si>
    <t>2022-06-16</t>
  </si>
  <si>
    <t>2022-06-17</t>
  </si>
  <si>
    <t>2022-06-20</t>
  </si>
  <si>
    <t>2022-06-21</t>
  </si>
  <si>
    <t>2022-06-22</t>
  </si>
  <si>
    <t>2022-06-23</t>
  </si>
  <si>
    <t>2022-06-24</t>
  </si>
  <si>
    <t>2022-06-27</t>
  </si>
  <si>
    <t>2022-06-28</t>
  </si>
  <si>
    <t>2022-06-29</t>
  </si>
  <si>
    <t>2022-06-30</t>
  </si>
  <si>
    <t>2022-07-04</t>
  </si>
  <si>
    <t>2022-07-05</t>
  </si>
  <si>
    <t>2022-07-06</t>
  </si>
  <si>
    <t>2022-07-07</t>
  </si>
  <si>
    <t>2022-07-08</t>
  </si>
  <si>
    <t>2022-07-11</t>
  </si>
  <si>
    <t>2022-07-12</t>
  </si>
  <si>
    <t>2022-07-13</t>
  </si>
  <si>
    <t>2022-07-14</t>
  </si>
  <si>
    <t>2022-07-15</t>
  </si>
  <si>
    <t>2022-07-18</t>
  </si>
  <si>
    <t>2022-07-19</t>
  </si>
  <si>
    <t>2022-07-20</t>
  </si>
  <si>
    <t>2022-07-21</t>
  </si>
  <si>
    <t>2022-07-22</t>
  </si>
  <si>
    <t>2022-07-25</t>
  </si>
  <si>
    <t>2022-07-26</t>
  </si>
  <si>
    <t>2022-07-27</t>
  </si>
  <si>
    <t>2022-07-28</t>
  </si>
  <si>
    <t>2022-07-29</t>
  </si>
  <si>
    <t>2022-08-02</t>
  </si>
  <si>
    <t>2022-08-03</t>
  </si>
  <si>
    <t>2022-08-04</t>
  </si>
  <si>
    <t>2022-08-05</t>
  </si>
  <si>
    <t>2022-08-08</t>
  </si>
  <si>
    <t>2022-08-09</t>
  </si>
  <si>
    <t>2022-08-10</t>
  </si>
  <si>
    <t>2022-08-11</t>
  </si>
  <si>
    <t>2022-08-12</t>
  </si>
  <si>
    <t>2022-08-15</t>
  </si>
  <si>
    <t>2022-08-16</t>
  </si>
  <si>
    <t>2022-08-17</t>
  </si>
  <si>
    <t>2022-08-18</t>
  </si>
  <si>
    <t>2022-08-19</t>
  </si>
  <si>
    <t>2022-08-22</t>
  </si>
  <si>
    <t>2022-08-23</t>
  </si>
  <si>
    <t>2022-08-24</t>
  </si>
  <si>
    <t>2022-08-25</t>
  </si>
  <si>
    <t>2022-08-26</t>
  </si>
  <si>
    <t>2022-08-29</t>
  </si>
  <si>
    <t>2022-08-30</t>
  </si>
  <si>
    <t>2022-08-31</t>
  </si>
  <si>
    <t>2022-09-02</t>
  </si>
  <si>
    <t>2022-09-05</t>
  </si>
  <si>
    <t>2022-09-06</t>
  </si>
  <si>
    <t>2022-09-07</t>
  </si>
  <si>
    <t>2022-09-08</t>
  </si>
  <si>
    <t>2022-09-09</t>
  </si>
  <si>
    <t>2022-09-12</t>
  </si>
  <si>
    <t>2022-09-13</t>
  </si>
  <si>
    <t>2022-09-14</t>
  </si>
  <si>
    <t>2022-09-15</t>
  </si>
  <si>
    <t>2022-09-16</t>
  </si>
  <si>
    <t>2022-09-19</t>
  </si>
  <si>
    <t>2022-09-20</t>
  </si>
  <si>
    <t>2022-09-21</t>
  </si>
  <si>
    <t>2022-09-22</t>
  </si>
  <si>
    <t>2022-09-23</t>
  </si>
  <si>
    <t>2022-09-26</t>
  </si>
  <si>
    <t>2022-09-27</t>
  </si>
  <si>
    <t>2022-09-28</t>
  </si>
  <si>
    <t>2022-09-29</t>
  </si>
  <si>
    <t>2022-09-30</t>
  </si>
  <si>
    <t>2022-10-03</t>
  </si>
  <si>
    <t>2022-10-04</t>
  </si>
  <si>
    <t>2022-10-05</t>
  </si>
  <si>
    <t>2022-10-06</t>
  </si>
  <si>
    <t>2022-10-07</t>
  </si>
  <si>
    <t>2022-10-10</t>
  </si>
  <si>
    <t>2022-10-11</t>
  </si>
  <si>
    <t>2022-10-12</t>
  </si>
  <si>
    <t>2022-10-13</t>
  </si>
  <si>
    <t>2022-10-14</t>
  </si>
  <si>
    <t>2022-10-17</t>
  </si>
  <si>
    <t>2022-10-18</t>
  </si>
  <si>
    <t>2022-10-19</t>
  </si>
  <si>
    <t>2022-10-20</t>
  </si>
  <si>
    <t>2022-10-21</t>
  </si>
  <si>
    <t>2022-10-24</t>
  </si>
  <si>
    <t>2022-10-25</t>
  </si>
  <si>
    <t>2022-10-26</t>
  </si>
  <si>
    <t>2022-10-27</t>
  </si>
  <si>
    <t>2022-10-28</t>
  </si>
  <si>
    <t>2022-10-31</t>
  </si>
  <si>
    <t>2022-11-02</t>
  </si>
  <si>
    <t>2022-11-03</t>
  </si>
  <si>
    <t>2022-11-04</t>
  </si>
  <si>
    <t>2022-11-07</t>
  </si>
  <si>
    <t>2022-11-08</t>
  </si>
  <si>
    <t>2022-11-09</t>
  </si>
  <si>
    <t>2022-11-10</t>
  </si>
  <si>
    <t>2022-11-11</t>
  </si>
  <si>
    <t>2022-11-14</t>
  </si>
  <si>
    <t>2022-11-15</t>
  </si>
  <si>
    <t>2022-11-16</t>
  </si>
  <si>
    <t>2022-11-17</t>
  </si>
  <si>
    <t>2022-11-18</t>
  </si>
  <si>
    <t>2022-11-21</t>
  </si>
  <si>
    <t>2022-11-22</t>
  </si>
  <si>
    <t>2022-11-23</t>
  </si>
  <si>
    <t>2022-11-24</t>
  </si>
  <si>
    <t>2022-11-25</t>
  </si>
  <si>
    <t>2022-11-28</t>
  </si>
  <si>
    <t>2022-11-29</t>
  </si>
  <si>
    <t>2022-11-30</t>
  </si>
  <si>
    <t>2022-12-02</t>
  </si>
  <si>
    <t>2022-12-05</t>
  </si>
  <si>
    <t>2022-12-06</t>
  </si>
  <si>
    <t>2022-12-07</t>
  </si>
  <si>
    <t>2022-12-08</t>
  </si>
  <si>
    <t>2022-12-09</t>
  </si>
  <si>
    <t>2022-12-12</t>
  </si>
  <si>
    <t>2022-12-13</t>
  </si>
  <si>
    <t>2022-12-14</t>
  </si>
  <si>
    <t>2022-12-15</t>
  </si>
  <si>
    <t>2022-12-16</t>
  </si>
  <si>
    <t>2022-12-19</t>
  </si>
  <si>
    <t>2022-12-20</t>
  </si>
  <si>
    <t>2022-12-21</t>
  </si>
  <si>
    <t>2022-12-22</t>
  </si>
  <si>
    <t>2022-12-23</t>
  </si>
  <si>
    <t>2022-12-26</t>
  </si>
  <si>
    <t>2022-12-27</t>
  </si>
  <si>
    <t>2022-12-28</t>
  </si>
  <si>
    <t>2022-12-29</t>
  </si>
  <si>
    <t>2022-12-30</t>
  </si>
  <si>
    <t>2023-01-02</t>
  </si>
  <si>
    <t>2023-01-03</t>
  </si>
  <si>
    <t>2023-01-04</t>
  </si>
  <si>
    <t>2023-01-05</t>
  </si>
  <si>
    <t>2023-01-06</t>
  </si>
  <si>
    <t>2023-01-09</t>
  </si>
  <si>
    <t>2023-01-10</t>
  </si>
  <si>
    <t>2023-01-11</t>
  </si>
  <si>
    <t>2023-01-12</t>
  </si>
  <si>
    <t>2023-01-13</t>
  </si>
  <si>
    <t>2023-01-16</t>
  </si>
  <si>
    <t>2023-01-17</t>
  </si>
  <si>
    <t>2023-01-18</t>
  </si>
  <si>
    <t>2023-01-19</t>
  </si>
  <si>
    <t>2023-01-20</t>
  </si>
  <si>
    <t>2023-01-23</t>
  </si>
  <si>
    <t>2023-01-24</t>
  </si>
  <si>
    <t>2023-01-25</t>
  </si>
  <si>
    <t>2023-01-26</t>
  </si>
  <si>
    <t>2023-01-27</t>
  </si>
  <si>
    <t>2023-01-30</t>
  </si>
  <si>
    <t>2023-01-31</t>
  </si>
  <si>
    <t>2023-02-02</t>
  </si>
  <si>
    <t>2023-02-03</t>
  </si>
  <si>
    <t>2023-02-06</t>
  </si>
  <si>
    <t>2023-02-07</t>
  </si>
  <si>
    <t>2023-02-08</t>
  </si>
  <si>
    <t>2023-02-09</t>
  </si>
  <si>
    <t>2023-02-10</t>
  </si>
  <si>
    <t>2023-02-13</t>
  </si>
  <si>
    <t>2023-02-14</t>
  </si>
  <si>
    <t>2023-02-15</t>
  </si>
  <si>
    <t>2023-02-16</t>
  </si>
  <si>
    <t>2023-02-17</t>
  </si>
  <si>
    <t>2023-02-20</t>
  </si>
  <si>
    <t>2023-02-21</t>
  </si>
  <si>
    <t>2023-02-22</t>
  </si>
  <si>
    <t>2023-02-23</t>
  </si>
  <si>
    <t>2023-02-24</t>
  </si>
  <si>
    <t>2023-02-27</t>
  </si>
  <si>
    <t>2023-02-28</t>
  </si>
  <si>
    <t>2023-03-02</t>
  </si>
  <si>
    <t>2023-03-03</t>
  </si>
  <si>
    <t>2023-03-06</t>
  </si>
  <si>
    <t>2023-03-07</t>
  </si>
  <si>
    <t>2023-03-08</t>
  </si>
  <si>
    <t>2023-03-09</t>
  </si>
  <si>
    <t>2023-03-10</t>
  </si>
  <si>
    <t>2023-03-13</t>
  </si>
  <si>
    <t>2023-03-14</t>
  </si>
  <si>
    <t>2023-03-15</t>
  </si>
  <si>
    <t>2023-03-16</t>
  </si>
  <si>
    <t>2023-03-17</t>
  </si>
  <si>
    <t>2023-03-20</t>
  </si>
  <si>
    <t>2023-03-21</t>
  </si>
  <si>
    <t>2023-03-22</t>
  </si>
  <si>
    <t>2023-03-23</t>
  </si>
  <si>
    <t>2023-03-24</t>
  </si>
  <si>
    <t>2023-03-27</t>
  </si>
  <si>
    <t>2023-03-28</t>
  </si>
  <si>
    <t>2023-03-29</t>
  </si>
  <si>
    <t>2023-03-30</t>
  </si>
  <si>
    <t>2023-03-31</t>
  </si>
  <si>
    <t>2023-04-03</t>
  </si>
  <si>
    <t>2023-04-04</t>
  </si>
  <si>
    <t>2023-04-05</t>
  </si>
  <si>
    <t>2023-04-06</t>
  </si>
  <si>
    <t>2023-04-07</t>
  </si>
  <si>
    <t>2023-04-10</t>
  </si>
  <si>
    <t>2023-04-11</t>
  </si>
  <si>
    <t>2023-04-12</t>
  </si>
  <si>
    <t>2023-04-13</t>
  </si>
  <si>
    <t>2023-04-14</t>
  </si>
  <si>
    <t>2023-04-17</t>
  </si>
  <si>
    <t>2023-04-18</t>
  </si>
  <si>
    <t>2023-04-19</t>
  </si>
  <si>
    <t>2023-04-20</t>
  </si>
  <si>
    <t>2023-04-21</t>
  </si>
  <si>
    <t>2023-04-24</t>
  </si>
  <si>
    <t>2023-04-25</t>
  </si>
  <si>
    <t>2023-04-26</t>
  </si>
  <si>
    <t>2023-04-27</t>
  </si>
  <si>
    <t>2023-04-28</t>
  </si>
  <si>
    <t>2023-05-02</t>
  </si>
  <si>
    <t>2023-05-03</t>
  </si>
  <si>
    <t>2023-05-04</t>
  </si>
  <si>
    <t>2023-05-05</t>
  </si>
  <si>
    <t>2023-05-08</t>
  </si>
  <si>
    <t>2023-05-09</t>
  </si>
  <si>
    <t>2023-05-10</t>
  </si>
  <si>
    <t>2023-05-11</t>
  </si>
  <si>
    <t>2023-05-12</t>
  </si>
  <si>
    <t>2023-05-15</t>
  </si>
  <si>
    <t>2023-05-16</t>
  </si>
  <si>
    <t>2023-05-17</t>
  </si>
  <si>
    <t>2023-05-18</t>
  </si>
  <si>
    <t>2023-05-19</t>
  </si>
  <si>
    <t>2023-05-22</t>
  </si>
  <si>
    <t>2023-05-23</t>
  </si>
  <si>
    <t>2023-05-24</t>
  </si>
  <si>
    <t>2023-05-25</t>
  </si>
  <si>
    <t>2023-05-26</t>
  </si>
  <si>
    <t>2023-05-29</t>
  </si>
  <si>
    <t>2023-05-30</t>
  </si>
  <si>
    <t>2023-05-31</t>
  </si>
  <si>
    <t>2023-06-02</t>
  </si>
  <si>
    <t>2023-06-05</t>
  </si>
  <si>
    <t>2023-06-06</t>
  </si>
  <si>
    <t>2023-06-07</t>
  </si>
  <si>
    <t>2023-06-08</t>
  </si>
  <si>
    <t>2023-06-09</t>
  </si>
  <si>
    <t>2023-06-12</t>
  </si>
  <si>
    <t>2023-06-13</t>
  </si>
  <si>
    <t>2023-06-14</t>
  </si>
  <si>
    <t>2023-06-15</t>
  </si>
  <si>
    <t>2023-06-16</t>
  </si>
  <si>
    <t>2023-06-19</t>
  </si>
  <si>
    <t>2023-06-20</t>
  </si>
  <si>
    <t>2023-06-21</t>
  </si>
  <si>
    <t>2023-06-22</t>
  </si>
  <si>
    <t>2023-06-23</t>
  </si>
  <si>
    <t>2023-06-26</t>
  </si>
  <si>
    <t>2023-06-27</t>
  </si>
  <si>
    <t>2023-06-28</t>
  </si>
  <si>
    <t>2023-06-29</t>
  </si>
  <si>
    <t>2023-06-30</t>
  </si>
  <si>
    <t>2023-07-03</t>
  </si>
  <si>
    <t>2023-07-04</t>
  </si>
  <si>
    <t>2023-07-05</t>
  </si>
  <si>
    <t>2023-07-06</t>
  </si>
  <si>
    <t>2023-07-07</t>
  </si>
  <si>
    <t>2023-07-10</t>
  </si>
  <si>
    <t>2023-07-11</t>
  </si>
  <si>
    <t>2023-07-12</t>
  </si>
  <si>
    <t>2023-07-13</t>
  </si>
  <si>
    <t>2023-07-14</t>
  </si>
  <si>
    <t>2023-07-17</t>
  </si>
  <si>
    <t>2023-07-18</t>
  </si>
  <si>
    <t>2023-07-19</t>
  </si>
  <si>
    <t>2023-07-20</t>
  </si>
  <si>
    <t>2023-07-21</t>
  </si>
  <si>
    <t>2023-07-24</t>
  </si>
  <si>
    <t>2023-07-25</t>
  </si>
  <si>
    <t>2023-07-26</t>
  </si>
  <si>
    <t>2023-07-27</t>
  </si>
  <si>
    <t>2023-07-28</t>
  </si>
  <si>
    <t>2023-07-31</t>
  </si>
  <si>
    <t>2023-08-02</t>
  </si>
  <si>
    <t>2023-08-03</t>
  </si>
  <si>
    <t>2023-08-04</t>
  </si>
  <si>
    <t>2023-08-07</t>
  </si>
  <si>
    <t>2023-08-08</t>
  </si>
  <si>
    <t>2023-08-09</t>
  </si>
  <si>
    <t>2023-08-10</t>
  </si>
  <si>
    <t>2023-08-11</t>
  </si>
  <si>
    <t>2023-08-14</t>
  </si>
  <si>
    <t>2023-08-15</t>
  </si>
  <si>
    <t>2023-08-16</t>
  </si>
  <si>
    <t>2023-08-17</t>
  </si>
  <si>
    <t>2023-08-18</t>
  </si>
  <si>
    <t>2023-08-21</t>
  </si>
  <si>
    <t>2023-08-22</t>
  </si>
  <si>
    <t>2023-08-23</t>
  </si>
  <si>
    <t>2023-08-24</t>
  </si>
  <si>
    <t>2023-08-25</t>
  </si>
  <si>
    <t>2023-08-28</t>
  </si>
  <si>
    <t>2023-08-29</t>
  </si>
  <si>
    <t>2023-08-30</t>
  </si>
  <si>
    <t>2023-08-31</t>
  </si>
  <si>
    <t>2023-09-04</t>
  </si>
  <si>
    <t>2023-09-05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</si>
  <si>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</si>
  <si>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</si>
  <si>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</si>
  <si>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</si>
  <si>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</si>
  <si>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</si>
  <si>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</si>
  <si>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</si>
  <si>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</si>
  <si>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</si>
  <si>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</si>
  <si>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</si>
  <si>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</si>
  <si>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2023-09-25</t>
  </si>
  <si>
    <t>2023-09-26</t>
  </si>
  <si>
    <t>2023-09-27</t>
  </si>
  <si>
    <t>2023-09-28</t>
  </si>
  <si>
    <t>2023-09-29</t>
  </si>
  <si>
    <t>2023-10-02</t>
  </si>
  <si>
    <t>2023-10-03</t>
  </si>
  <si>
    <t>2023-10-04</t>
  </si>
  <si>
    <t>2023-10-05</t>
  </si>
  <si>
    <t>2023-10-06</t>
  </si>
  <si>
    <t>2023-10-09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</si>
  <si>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</si>
  <si>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</si>
  <si>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</si>
  <si>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</si>
  <si>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</si>
  <si>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</si>
  <si>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</si>
  <si>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2023-10-19</t>
  </si>
  <si>
    <t>2023-10-20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</si>
  <si>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</si>
  <si>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</si>
  <si>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</si>
  <si>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</si>
  <si>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</si>
  <si>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</si>
  <si>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</si>
  <si>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2023-11-02</t>
  </si>
  <si>
    <t>2023-11-03</t>
  </si>
  <si>
    <t>2023-11-06</t>
  </si>
  <si>
    <t>2023-11-07</t>
  </si>
  <si>
    <t>2023-11-08</t>
  </si>
  <si>
    <t>2023-11-09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</si>
  <si>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</si>
  <si>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</si>
  <si>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</si>
  <si>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</si>
  <si>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</si>
  <si>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</si>
  <si>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</si>
  <si>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</si>
  <si>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</si>
  <si>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</si>
  <si>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</si>
  <si>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</si>
  <si>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</si>
  <si>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</si>
  <si>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</si>
  <si>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</si>
  <si>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</si>
  <si>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</si>
  <si>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</si>
  <si>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</si>
  <si>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</si>
  <si>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</si>
  <si>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</si>
  <si>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</si>
  <si>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2023-12-15</t>
  </si>
  <si>
    <t>2023-12-18</t>
  </si>
  <si>
    <t>2023-12-19</t>
  </si>
  <si>
    <t>2023-12-20</t>
  </si>
  <si>
    <t>2023-12-21</t>
  </si>
  <si>
    <t>2023-12-22</t>
  </si>
  <si>
    <t>2023-12-25</t>
  </si>
  <si>
    <t>2023-12-26</t>
  </si>
  <si>
    <t>2023-12-27</t>
  </si>
  <si>
    <t>2023-12-28</t>
  </si>
  <si>
    <t>2023-12-29</t>
  </si>
  <si>
    <t>2024-01-02</t>
  </si>
  <si>
    <t>2024-01-03</t>
  </si>
  <si>
    <t>2024-01-04</t>
  </si>
  <si>
    <t>2024-01-05</t>
  </si>
  <si>
    <t>2024-01-08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</si>
  <si>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</si>
  <si>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</si>
  <si>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</si>
  <si>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</si>
  <si>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</si>
  <si>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</si>
  <si>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</si>
  <si>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2024-01-18</t>
  </si>
  <si>
    <t>2024-01-19</t>
  </si>
  <si>
    <t>2024-01-22</t>
  </si>
  <si>
    <t>2024-01-23</t>
  </si>
  <si>
    <t>2024-01-24</t>
  </si>
  <si>
    <t>2024-01-25</t>
  </si>
  <si>
    <t>2024-01-26</t>
  </si>
  <si>
    <t>2024-01-29</t>
  </si>
  <si>
    <t>2024-01-30</t>
  </si>
  <si>
    <t>2024-01-31</t>
  </si>
  <si>
    <t>2024-02-02</t>
  </si>
  <si>
    <t>2024-02-05</t>
  </si>
  <si>
    <t>2024-02-06</t>
  </si>
  <si>
    <t>2024-02-07</t>
  </si>
  <si>
    <t>2024-02-08</t>
  </si>
  <si>
    <t>2024-02-09</t>
  </si>
  <si>
    <t>2024-02-12</t>
  </si>
  <si>
    <t>2024-02-13</t>
  </si>
  <si>
    <t>2024-02-14</t>
  </si>
  <si>
    <t>2024-02-15</t>
  </si>
  <si>
    <t>2024-02-16</t>
  </si>
  <si>
    <t>2024-02-19</t>
  </si>
  <si>
    <t>2024-02-20</t>
  </si>
  <si>
    <t>2024-02-21</t>
  </si>
  <si>
    <t>2024-02-22</t>
  </si>
  <si>
    <t>2024-02-23</t>
  </si>
  <si>
    <t>2024-02-26</t>
  </si>
  <si>
    <t>2024-02-27</t>
  </si>
  <si>
    <t>2024-02-28</t>
  </si>
  <si>
    <t>2024-02-29</t>
  </si>
  <si>
    <t>2024-03-04</t>
  </si>
  <si>
    <t>2024-03-05</t>
  </si>
  <si>
    <t>2024-03-06</t>
  </si>
  <si>
    <t>2024-03-07</t>
  </si>
  <si>
    <t>2024-03-08</t>
  </si>
  <si>
    <t>2024-03-11</t>
  </si>
  <si>
    <t>2024-03-12</t>
  </si>
  <si>
    <t>2024-03-13</t>
  </si>
  <si>
    <t>2024-03-14</t>
  </si>
  <si>
    <t>2024-03-15</t>
  </si>
  <si>
    <t>2024-03-18</t>
  </si>
  <si>
    <t>2024-03-19</t>
  </si>
  <si>
    <t>2024-03-20</t>
  </si>
  <si>
    <t>2024-03-21</t>
  </si>
  <si>
    <t>2024-03-22</t>
  </si>
  <si>
    <t>2024-03-25</t>
  </si>
  <si>
    <t>2024-03-26</t>
  </si>
  <si>
    <t>2024-03-27</t>
  </si>
  <si>
    <t>2024-03-28</t>
  </si>
  <si>
    <t>2024-03-29</t>
  </si>
  <si>
    <t>2024-04-02</t>
  </si>
  <si>
    <t>2024-04-03</t>
  </si>
  <si>
    <t>2024-04-04</t>
  </si>
  <si>
    <t>2024-04-05</t>
  </si>
  <si>
    <t>2024-04-08</t>
  </si>
  <si>
    <t>2024-04-09</t>
  </si>
  <si>
    <t>2024-04-10</t>
  </si>
  <si>
    <t>2024-04-11</t>
  </si>
  <si>
    <t>2024-04-12</t>
  </si>
  <si>
    <t>2024-04-15</t>
  </si>
  <si>
    <t>2024-04-16</t>
  </si>
  <si>
    <t>2024-04-17</t>
  </si>
  <si>
    <t>2024-04-18</t>
  </si>
  <si>
    <t>2024-04-19</t>
  </si>
  <si>
    <t>2024-04-22</t>
  </si>
  <si>
    <t>2024-04-23</t>
  </si>
  <si>
    <t>2024-04-24</t>
  </si>
  <si>
    <t>2024-04-25</t>
  </si>
  <si>
    <t>2024-04-26</t>
  </si>
  <si>
    <t>2024-04-29</t>
  </si>
  <si>
    <t>2024-04-30</t>
  </si>
  <si>
    <t>2024-05-02</t>
  </si>
  <si>
    <t>2024-05-03</t>
  </si>
  <si>
    <t>2024-05-06</t>
  </si>
  <si>
    <t>2024-05-07</t>
  </si>
  <si>
    <t>2024-05-08</t>
  </si>
  <si>
    <t>2024-05-09</t>
  </si>
  <si>
    <t>2024-05-10</t>
  </si>
  <si>
    <t>2024-05-13</t>
  </si>
  <si>
    <t>2024-05-14</t>
  </si>
  <si>
    <t>2024-05-15</t>
  </si>
  <si>
    <t>2024-05-16</t>
  </si>
  <si>
    <t>2024-05-17</t>
  </si>
  <si>
    <t>2024-05-20</t>
  </si>
  <si>
    <t>2024-05-21</t>
  </si>
  <si>
    <t>2024-05-22</t>
  </si>
  <si>
    <t>2024-05-23</t>
  </si>
  <si>
    <t>2024-05-24</t>
  </si>
  <si>
    <t>2024-05-27</t>
  </si>
  <si>
    <t>2024-05-28</t>
  </si>
  <si>
    <t>2024-05-29</t>
  </si>
  <si>
    <t>2024-05-30</t>
  </si>
  <si>
    <t>2024-05-31</t>
  </si>
  <si>
    <t>2024-06-03</t>
  </si>
  <si>
    <t>2024-06-04</t>
  </si>
  <si>
    <t>2024-06-05</t>
  </si>
  <si>
    <t>2024-06-06</t>
  </si>
  <si>
    <t>2024-06-07</t>
  </si>
  <si>
    <t>2024-06-10</t>
  </si>
  <si>
    <t>2024-06-11</t>
  </si>
  <si>
    <t>2024-06-12</t>
  </si>
  <si>
    <t>2024-06-13</t>
  </si>
  <si>
    <t>2024-06-14</t>
  </si>
  <si>
    <t>2024-06-17</t>
  </si>
  <si>
    <t>2024-06-18</t>
  </si>
  <si>
    <t>2024-06-19</t>
  </si>
  <si>
    <t>2024-06-20</t>
  </si>
  <si>
    <t>2024-06-21</t>
  </si>
  <si>
    <t>2024-06-24</t>
  </si>
  <si>
    <t>2024-06-25</t>
  </si>
  <si>
    <t>2024-06-26</t>
  </si>
  <si>
    <t>2024-06-27</t>
  </si>
  <si>
    <t>2024-06-28</t>
  </si>
  <si>
    <t>2024-07-02</t>
  </si>
  <si>
    <t>2024-07-03</t>
  </si>
  <si>
    <t>2024-07-04</t>
  </si>
  <si>
    <t>2024-07-05</t>
  </si>
  <si>
    <t>2024-07-08</t>
  </si>
  <si>
    <t>2024-07-09</t>
  </si>
  <si>
    <t>2024-07-10</t>
  </si>
  <si>
    <t>2024-07-11</t>
  </si>
  <si>
    <t>2024-07-12</t>
  </si>
  <si>
    <t>2024-07-15</t>
  </si>
  <si>
    <t>2024-07-16</t>
  </si>
  <si>
    <t>2024-07-17</t>
  </si>
  <si>
    <t>2024-07-18</t>
  </si>
  <si>
    <t>2024-07-19</t>
  </si>
  <si>
    <t>2024-07-22</t>
  </si>
  <si>
    <t>2024-07-23</t>
  </si>
  <si>
    <t>2024-07-24</t>
  </si>
  <si>
    <t>2024-07-25</t>
  </si>
  <si>
    <t>2024-07-26</t>
  </si>
  <si>
    <t>2024-07-29</t>
  </si>
  <si>
    <t>2024-07-30</t>
  </si>
  <si>
    <t>2024-07-31</t>
  </si>
  <si>
    <t>2024-08-02</t>
  </si>
  <si>
    <t>2024-08-05</t>
  </si>
  <si>
    <t>2024-08-06</t>
  </si>
  <si>
    <t>2024-08-07</t>
  </si>
  <si>
    <t>2024-08-08</t>
  </si>
  <si>
    <t>2024-08-09</t>
  </si>
  <si>
    <t>2024-08-12</t>
  </si>
  <si>
    <t>2024-08-13</t>
  </si>
  <si>
    <t>2024-08-14</t>
  </si>
  <si>
    <t>2024-08-15</t>
  </si>
  <si>
    <t>2024-08-16</t>
  </si>
  <si>
    <t>2024-08-19</t>
  </si>
  <si>
    <t>2024-08-20</t>
  </si>
  <si>
    <t>2024-08-21</t>
  </si>
  <si>
    <t>2024-08-22</t>
  </si>
  <si>
    <t>2024-08-23</t>
  </si>
  <si>
    <t>2024-08-26</t>
  </si>
  <si>
    <t>2024-08-27</t>
  </si>
  <si>
    <t>2024-08-28</t>
  </si>
  <si>
    <t>2024-08-29</t>
  </si>
  <si>
    <t>2024-08-30</t>
  </si>
  <si>
    <t>2024-09-02</t>
  </si>
  <si>
    <t>2024-09-03</t>
  </si>
  <si>
    <t>2024-09-04</t>
  </si>
  <si>
    <t>2024-09-05</t>
  </si>
  <si>
    <t>2024-09-06</t>
  </si>
  <si>
    <t>2024-09-09</t>
  </si>
  <si>
    <t>2024-09-10</t>
  </si>
  <si>
    <t>2024-09-11</t>
  </si>
  <si>
    <t>2024-09-12</t>
  </si>
  <si>
    <t>2024-09-13</t>
  </si>
  <si>
    <t>2024-09-16</t>
  </si>
  <si>
    <t>2024-09-17</t>
  </si>
  <si>
    <t>2024-09-18</t>
  </si>
  <si>
    <t>2024-09-19</t>
  </si>
  <si>
    <t>2024-09-20</t>
  </si>
  <si>
    <t>2024-09-23</t>
  </si>
  <si>
    <t>2024-09-24</t>
  </si>
  <si>
    <t>2024-09-25</t>
  </si>
  <si>
    <t>2024-09-26</t>
  </si>
  <si>
    <t>2024-09-27</t>
  </si>
  <si>
    <t>2024-09-30</t>
  </si>
  <si>
    <t>2024-10-02</t>
  </si>
  <si>
    <t>2024-10-03</t>
  </si>
  <si>
    <t>2024-10-04</t>
  </si>
  <si>
    <t>2024-10-07</t>
  </si>
  <si>
    <t>2024-10-08</t>
  </si>
  <si>
    <t>2024-10-09</t>
  </si>
  <si>
    <t>2024-10-10</t>
  </si>
  <si>
    <t>2024-10-11</t>
  </si>
  <si>
    <t>2024-10-14</t>
  </si>
  <si>
    <t>2024-10-15</t>
  </si>
  <si>
    <t>2024-10-16</t>
  </si>
  <si>
    <t>2024-10-17</t>
  </si>
  <si>
    <t>2024-10-18</t>
  </si>
  <si>
    <t>2024-10-21</t>
  </si>
  <si>
    <t>2024-10-22</t>
  </si>
  <si>
    <t>2024-10-23</t>
  </si>
  <si>
    <t>2024-10-24</t>
  </si>
  <si>
    <t>2024-10-25</t>
  </si>
  <si>
    <t>2024-10-28</t>
  </si>
  <si>
    <t>2024-10-29</t>
  </si>
  <si>
    <t>2024-10-30</t>
  </si>
  <si>
    <t>2024-10-31</t>
  </si>
  <si>
    <t>2024-11-04</t>
  </si>
  <si>
    <t>2024-11-05</t>
  </si>
  <si>
    <t>2024-11-06</t>
  </si>
  <si>
    <t>2024-11-07</t>
  </si>
  <si>
    <t>2024-11-08</t>
  </si>
  <si>
    <t>2024-11-11</t>
  </si>
  <si>
    <t>2024-11-12</t>
  </si>
  <si>
    <t>2024-11-13</t>
  </si>
  <si>
    <t>2024-11-14</t>
  </si>
  <si>
    <t>2024-11-15</t>
  </si>
  <si>
    <t>2024-11-18</t>
  </si>
  <si>
    <t>2024-11-19</t>
  </si>
  <si>
    <t>2024-11-20</t>
  </si>
  <si>
    <t>2024-11-21</t>
  </si>
  <si>
    <t>2024-11-22</t>
  </si>
  <si>
    <t>2024-11-25</t>
  </si>
  <si>
    <t>2024-11-26</t>
  </si>
  <si>
    <t>2024-11-27</t>
  </si>
  <si>
    <t>2024-11-28</t>
  </si>
  <si>
    <t>2024-11-29</t>
  </si>
  <si>
    <t>2024-12-02</t>
  </si>
  <si>
    <t>2024-12-03</t>
  </si>
  <si>
    <t>2024-12-04</t>
  </si>
  <si>
    <t>2024-12-05</t>
  </si>
  <si>
    <t>2024-12-06</t>
  </si>
  <si>
    <t>2024-12-09</t>
  </si>
  <si>
    <t>2024-12-10</t>
  </si>
  <si>
    <t>2024-12-11</t>
  </si>
  <si>
    <t>2024-12-12</t>
  </si>
  <si>
    <t>2024-12-13</t>
  </si>
  <si>
    <t>2024-12-16</t>
  </si>
  <si>
    <t>2024-12-17</t>
  </si>
  <si>
    <t>2024-12-18</t>
  </si>
  <si>
    <t>2024-12-19</t>
  </si>
  <si>
    <t>2024-12-20</t>
  </si>
  <si>
    <t>2024-12-23</t>
  </si>
  <si>
    <t>2024-12-24</t>
  </si>
  <si>
    <t>2024-12-25</t>
  </si>
  <si>
    <t>2024-12-26</t>
  </si>
  <si>
    <t>2024-12-27</t>
  </si>
  <si>
    <t>2024-12-30</t>
  </si>
  <si>
    <t>2024-12-31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</si>
  <si>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</si>
  <si>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</si>
  <si>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</si>
  <si>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</si>
  <si>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</si>
  <si>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</si>
  <si>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</si>
  <si>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</si>
  <si>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</si>
  <si>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</si>
  <si>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</si>
  <si>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</si>
  <si>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</si>
  <si>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</si>
  <si>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</si>
  <si>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</si>
  <si>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</si>
  <si>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2025-01-27</t>
  </si>
  <si>
    <t>2025-01-28</t>
  </si>
  <si>
    <t>2025-01-29</t>
  </si>
  <si>
    <t>2025-01-30</t>
  </si>
  <si>
    <t>2025-01-31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</si>
  <si>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</si>
  <si>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</si>
  <si>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</si>
  <si>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</si>
  <si>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</si>
  <si>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</si>
  <si>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</si>
  <si>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</si>
  <si>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</si>
  <si>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</si>
  <si>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</si>
  <si>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</si>
  <si>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</si>
  <si>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</si>
  <si>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</si>
  <si>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</si>
  <si>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</si>
  <si>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</si>
  <si>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</si>
  <si>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</si>
  <si>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2025-03-03</t>
  </si>
  <si>
    <t>2025-03-04</t>
  </si>
  <si>
    <t>2025-03-05</t>
  </si>
  <si>
    <t>2025-03-06</t>
  </si>
  <si>
    <t>2025-03-07</t>
  </si>
  <si>
    <t>2025-03-10</t>
  </si>
  <si>
    <t>2025-03-11</t>
  </si>
  <si>
    <t>2025-03-12</t>
  </si>
  <si>
    <t>2025-03-13</t>
  </si>
  <si>
    <t>2025-03-14</t>
  </si>
  <si>
    <t>2025-03-17</t>
  </si>
  <si>
    <t>2025-03-18</t>
  </si>
  <si>
    <t>2025-03-19</t>
  </si>
  <si>
    <t>2025-03-20</t>
  </si>
  <si>
    <t>2025-03-21</t>
  </si>
  <si>
    <t>2025-03-24</t>
  </si>
  <si>
    <t>2025-03-25</t>
  </si>
  <si>
    <t>2025-03-26</t>
  </si>
  <si>
    <t>2025-03-27</t>
  </si>
  <si>
    <t>2025-03-28</t>
  </si>
  <si>
    <t>2025-03-31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</si>
  <si>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</si>
  <si>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</si>
  <si>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</si>
  <si>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</si>
  <si>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</si>
  <si>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</si>
  <si>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</si>
  <si>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</si>
  <si>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</si>
  <si>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</si>
  <si>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</si>
  <si>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</si>
  <si>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2025-04-18</t>
  </si>
  <si>
    <t>2025-04-21</t>
  </si>
  <si>
    <t>2025-04-22</t>
  </si>
  <si>
    <t>2025-04-23</t>
  </si>
  <si>
    <t>2025-04-24</t>
  </si>
  <si>
    <t>2025-04-25</t>
  </si>
  <si>
    <t>2025-04-28</t>
  </si>
  <si>
    <t>2025-04-29</t>
  </si>
  <si>
    <t>2025-04-30</t>
  </si>
  <si>
    <t>2025-05-02</t>
  </si>
  <si>
    <t>2025-05-05</t>
  </si>
  <si>
    <t>2025-05-06</t>
  </si>
  <si>
    <t>2025-05-07</t>
  </si>
  <si>
    <t>2025-05-08</t>
  </si>
  <si>
    <t>2025-05-09</t>
  </si>
  <si>
    <t>2025-05-12</t>
  </si>
  <si>
    <t>Dato</t>
  </si>
  <si>
    <t>Fig2-4</t>
  </si>
  <si>
    <t>Privat konsum</t>
  </si>
  <si>
    <t>Offentlig etterspørsel</t>
  </si>
  <si>
    <t>Boliginvesteringer</t>
  </si>
  <si>
    <t>Foretaksinvesteringer</t>
  </si>
  <si>
    <t>Nettoeksport</t>
  </si>
  <si>
    <t>Lager</t>
  </si>
  <si>
    <t>Oljevirksomhet og utenriks sjøfart</t>
  </si>
  <si>
    <t>BNP for Fastlands-Norge</t>
  </si>
  <si>
    <t>Fig2-6</t>
  </si>
  <si>
    <t>2019-03-31</t>
  </si>
  <si>
    <t>2019-06-30</t>
  </si>
  <si>
    <t>2019-09-30</t>
  </si>
  <si>
    <t>2019-12-31</t>
  </si>
  <si>
    <t>2020-03-31</t>
  </si>
  <si>
    <t>2020-06-30</t>
  </si>
  <si>
    <t>2020-09-30</t>
  </si>
  <si>
    <t>2020-12-31</t>
  </si>
  <si>
    <t>2022-12-31</t>
  </si>
  <si>
    <t>2023-09-30</t>
  </si>
  <si>
    <t>2023-12-31</t>
  </si>
  <si>
    <t>2024-03-31</t>
  </si>
  <si>
    <t>2024-06-30</t>
  </si>
  <si>
    <t>2025-06-30</t>
  </si>
  <si>
    <t>2025-09-30</t>
  </si>
  <si>
    <t>2025-12-31</t>
  </si>
  <si>
    <t>2026-03-31</t>
  </si>
  <si>
    <t>2026-06-30</t>
  </si>
  <si>
    <t>2026-09-30</t>
  </si>
  <si>
    <t>2026-12-31</t>
  </si>
  <si>
    <t>Kvartal</t>
  </si>
  <si>
    <t>BNP</t>
  </si>
  <si>
    <t>Anslag BNP</t>
  </si>
  <si>
    <t>Sysselsatte personer</t>
  </si>
  <si>
    <t>Anslag sysselsatte personer</t>
  </si>
  <si>
    <t>Fig2-7</t>
  </si>
  <si>
    <t>2015-01-01</t>
  </si>
  <si>
    <t>2015-02-01</t>
  </si>
  <si>
    <t>2015-03-01</t>
  </si>
  <si>
    <t>2015-04-01</t>
  </si>
  <si>
    <t>2015-05-01</t>
  </si>
  <si>
    <t>2015-06-01</t>
  </si>
  <si>
    <t>2015-07-01</t>
  </si>
  <si>
    <t>2015-08-01</t>
  </si>
  <si>
    <t>2015-09-01</t>
  </si>
  <si>
    <t>2015-10-01</t>
  </si>
  <si>
    <t>2015-11-01</t>
  </si>
  <si>
    <t>2015-12-01</t>
  </si>
  <si>
    <t>2016-01-01</t>
  </si>
  <si>
    <t>2016-02-01</t>
  </si>
  <si>
    <t>2016-03-01</t>
  </si>
  <si>
    <t>2016-04-01</t>
  </si>
  <si>
    <t>2016-05-01</t>
  </si>
  <si>
    <t>2016-06-01</t>
  </si>
  <si>
    <t>2016-07-01</t>
  </si>
  <si>
    <t>2016-08-01</t>
  </si>
  <si>
    <t>2016-09-01</t>
  </si>
  <si>
    <t>2016-10-01</t>
  </si>
  <si>
    <t>2016-11-01</t>
  </si>
  <si>
    <t>2016-12-01</t>
  </si>
  <si>
    <t>2017-01-01</t>
  </si>
  <si>
    <t>2017-02-01</t>
  </si>
  <si>
    <t>2017-03-01</t>
  </si>
  <si>
    <t>2017-04-01</t>
  </si>
  <si>
    <t>2017-05-01</t>
  </si>
  <si>
    <t>2017-06-01</t>
  </si>
  <si>
    <t>2017-07-01</t>
  </si>
  <si>
    <t>2017-08-01</t>
  </si>
  <si>
    <t>2017-09-01</t>
  </si>
  <si>
    <t>2017-10-01</t>
  </si>
  <si>
    <t>2017-11-01</t>
  </si>
  <si>
    <t>2017-12-01</t>
  </si>
  <si>
    <t>2018-01-01</t>
  </si>
  <si>
    <t>2018-02-01</t>
  </si>
  <si>
    <t>2018-03-01</t>
  </si>
  <si>
    <t>2018-04-01</t>
  </si>
  <si>
    <t>2018-05-01</t>
  </si>
  <si>
    <t>2018-06-01</t>
  </si>
  <si>
    <t>2018-07-01</t>
  </si>
  <si>
    <t>2018-08-01</t>
  </si>
  <si>
    <t>2018-09-01</t>
  </si>
  <si>
    <t>2018-10-01</t>
  </si>
  <si>
    <t>2018-11-01</t>
  </si>
  <si>
    <t>2018-12-01</t>
  </si>
  <si>
    <t>KPI</t>
  </si>
  <si>
    <t>KPI-JAE</t>
  </si>
  <si>
    <t>Inflasjonsmål</t>
  </si>
  <si>
    <t>Anslag KPI</t>
  </si>
  <si>
    <t>Anslag KPI-JAE</t>
  </si>
  <si>
    <t>Fig2-8</t>
  </si>
  <si>
    <t>2006-01-01</t>
  </si>
  <si>
    <t>2006-02-01</t>
  </si>
  <si>
    <t>2006-03-01</t>
  </si>
  <si>
    <t>2006-04-01</t>
  </si>
  <si>
    <t>2006-05-01</t>
  </si>
  <si>
    <t>2006-06-01</t>
  </si>
  <si>
    <t>2006-07-01</t>
  </si>
  <si>
    <t>2006-08-01</t>
  </si>
  <si>
    <t>2006-09-01</t>
  </si>
  <si>
    <t>2006-10-01</t>
  </si>
  <si>
    <t>2006-11-01</t>
  </si>
  <si>
    <t>2006-12-01</t>
  </si>
  <si>
    <t>2007-01-01</t>
  </si>
  <si>
    <t>2007-02-01</t>
  </si>
  <si>
    <t>2007-03-01</t>
  </si>
  <si>
    <t>2007-04-01</t>
  </si>
  <si>
    <t>2007-05-01</t>
  </si>
  <si>
    <t>2007-06-01</t>
  </si>
  <si>
    <t>2007-07-01</t>
  </si>
  <si>
    <t>2007-08-01</t>
  </si>
  <si>
    <t>2007-09-01</t>
  </si>
  <si>
    <t>2007-10-01</t>
  </si>
  <si>
    <t>2007-11-01</t>
  </si>
  <si>
    <t>2007-12-01</t>
  </si>
  <si>
    <t>2008-01-01</t>
  </si>
  <si>
    <t>2008-02-01</t>
  </si>
  <si>
    <t>2008-03-01</t>
  </si>
  <si>
    <t>2008-04-01</t>
  </si>
  <si>
    <t>2008-05-01</t>
  </si>
  <si>
    <t>2008-06-01</t>
  </si>
  <si>
    <t>2008-07-01</t>
  </si>
  <si>
    <t>2008-08-01</t>
  </si>
  <si>
    <t>2008-09-01</t>
  </si>
  <si>
    <t>2008-10-01</t>
  </si>
  <si>
    <t>2008-11-01</t>
  </si>
  <si>
    <t>2008-12-01</t>
  </si>
  <si>
    <t>2009-01-01</t>
  </si>
  <si>
    <t>2009-02-01</t>
  </si>
  <si>
    <t>2009-03-01</t>
  </si>
  <si>
    <t>2009-04-01</t>
  </si>
  <si>
    <t>2009-05-01</t>
  </si>
  <si>
    <t>2009-06-01</t>
  </si>
  <si>
    <t>2009-07-01</t>
  </si>
  <si>
    <t>2009-08-01</t>
  </si>
  <si>
    <t>2009-09-01</t>
  </si>
  <si>
    <t>2009-10-01</t>
  </si>
  <si>
    <t>2009-11-01</t>
  </si>
  <si>
    <t>2009-12-01</t>
  </si>
  <si>
    <t>2010-01-01</t>
  </si>
  <si>
    <t>2010-02-01</t>
  </si>
  <si>
    <t>2010-03-01</t>
  </si>
  <si>
    <t>2010-04-01</t>
  </si>
  <si>
    <t>2010-05-01</t>
  </si>
  <si>
    <t>2010-06-01</t>
  </si>
  <si>
    <t>2010-07-01</t>
  </si>
  <si>
    <t>2010-08-01</t>
  </si>
  <si>
    <t>2010-09-01</t>
  </si>
  <si>
    <t>2010-10-01</t>
  </si>
  <si>
    <t>2010-11-01</t>
  </si>
  <si>
    <t>2010-12-01</t>
  </si>
  <si>
    <t>2011-01-01</t>
  </si>
  <si>
    <t>2011-02-01</t>
  </si>
  <si>
    <t>2011-03-01</t>
  </si>
  <si>
    <t>2011-04-01</t>
  </si>
  <si>
    <t>2011-05-01</t>
  </si>
  <si>
    <t>2011-06-01</t>
  </si>
  <si>
    <t>2011-07-01</t>
  </si>
  <si>
    <t>2011-08-01</t>
  </si>
  <si>
    <t>2011-09-01</t>
  </si>
  <si>
    <t>2011-10-01</t>
  </si>
  <si>
    <t>2011-11-01</t>
  </si>
  <si>
    <t>2011-12-01</t>
  </si>
  <si>
    <t>2012-01-01</t>
  </si>
  <si>
    <t>2012-02-01</t>
  </si>
  <si>
    <t>2012-03-01</t>
  </si>
  <si>
    <t>2012-04-01</t>
  </si>
  <si>
    <t>2012-05-01</t>
  </si>
  <si>
    <t>2012-06-01</t>
  </si>
  <si>
    <t>2012-07-01</t>
  </si>
  <si>
    <t>2012-08-01</t>
  </si>
  <si>
    <t>2012-09-01</t>
  </si>
  <si>
    <t>2012-10-01</t>
  </si>
  <si>
    <t>2012-11-01</t>
  </si>
  <si>
    <t>2012-12-01</t>
  </si>
  <si>
    <t>2013-01-01</t>
  </si>
  <si>
    <t>2013-02-01</t>
  </si>
  <si>
    <t>2013-03-01</t>
  </si>
  <si>
    <t>2013-04-01</t>
  </si>
  <si>
    <t>2013-05-01</t>
  </si>
  <si>
    <t>2013-06-01</t>
  </si>
  <si>
    <t>2013-07-01</t>
  </si>
  <si>
    <t>2013-08-01</t>
  </si>
  <si>
    <t>2013-09-01</t>
  </si>
  <si>
    <t>2013-10-01</t>
  </si>
  <si>
    <t>2013-11-01</t>
  </si>
  <si>
    <t>2013-12-01</t>
  </si>
  <si>
    <t>2014-01-01</t>
  </si>
  <si>
    <t>2014-02-01</t>
  </si>
  <si>
    <t>2014-03-01</t>
  </si>
  <si>
    <t>2014-04-01</t>
  </si>
  <si>
    <t>2014-05-01</t>
  </si>
  <si>
    <t>2014-06-01</t>
  </si>
  <si>
    <t>2014-07-01</t>
  </si>
  <si>
    <t>2014-08-01</t>
  </si>
  <si>
    <t>2014-09-01</t>
  </si>
  <si>
    <t>2014-10-01</t>
  </si>
  <si>
    <t>2014-11-01</t>
  </si>
  <si>
    <t>2014-12-01</t>
  </si>
  <si>
    <t>Registrert</t>
  </si>
  <si>
    <t>AKU</t>
  </si>
  <si>
    <t>Gjennomsnitt registrert</t>
  </si>
  <si>
    <t>Gjennomsnitt AKU</t>
  </si>
  <si>
    <t>Fig2-9</t>
  </si>
  <si>
    <t>2020-01-02</t>
  </si>
  <si>
    <t>2020-01-03</t>
  </si>
  <si>
    <t>2020-01-06</t>
  </si>
  <si>
    <t>2020-01-07</t>
  </si>
  <si>
    <t>2020-01-08</t>
  </si>
  <si>
    <t>2020-01-09</t>
  </si>
  <si>
    <t>2020-01-10</t>
  </si>
  <si>
    <t>2020-01-13</t>
  </si>
  <si>
    <t>2020-01-14</t>
  </si>
  <si>
    <t>2020-01-15</t>
  </si>
  <si>
    <t>2020-01-16</t>
  </si>
  <si>
    <t>2020-01-17</t>
  </si>
  <si>
    <t>2020-01-20</t>
  </si>
  <si>
    <t>2020-01-21</t>
  </si>
  <si>
    <t>2020-01-22</t>
  </si>
  <si>
    <t>2020-01-23</t>
  </si>
  <si>
    <t>2020-01-24</t>
  </si>
  <si>
    <t>2020-01-27</t>
  </si>
  <si>
    <t>2020-01-28</t>
  </si>
  <si>
    <t>2020-01-29</t>
  </si>
  <si>
    <t>2020-01-30</t>
  </si>
  <si>
    <t>2020-01-31</t>
  </si>
  <si>
    <t>2020-02-03</t>
  </si>
  <si>
    <t>2020-02-04</t>
  </si>
  <si>
    <t>2020-02-05</t>
  </si>
  <si>
    <t>2020-02-06</t>
  </si>
  <si>
    <t>2020-02-07</t>
  </si>
  <si>
    <t>2020-02-10</t>
  </si>
  <si>
    <t>2020-02-11</t>
  </si>
  <si>
    <t>2020-02-12</t>
  </si>
  <si>
    <t>2020-02-13</t>
  </si>
  <si>
    <t>2020-02-14</t>
  </si>
  <si>
    <t>2020-02-17</t>
  </si>
  <si>
    <t>2020-02-18</t>
  </si>
  <si>
    <t>2020-02-19</t>
  </si>
  <si>
    <t>2020-02-20</t>
  </si>
  <si>
    <t>2020-02-21</t>
  </si>
  <si>
    <t>2020-02-24</t>
  </si>
  <si>
    <t>2020-02-25</t>
  </si>
  <si>
    <t>2020-02-26</t>
  </si>
  <si>
    <t>2020-02-27</t>
  </si>
  <si>
    <t>2020-02-28</t>
  </si>
  <si>
    <t>2020-03-02</t>
  </si>
  <si>
    <t>2020-03-03</t>
  </si>
  <si>
    <t>2020-03-04</t>
  </si>
  <si>
    <t>2020-03-05</t>
  </si>
  <si>
    <t>2020-03-06</t>
  </si>
  <si>
    <t>2020-03-09</t>
  </si>
  <si>
    <t>2020-03-10</t>
  </si>
  <si>
    <t>2020-03-11</t>
  </si>
  <si>
    <t>2020-03-12</t>
  </si>
  <si>
    <t>2020-03-13</t>
  </si>
  <si>
    <t>2020-03-16</t>
  </si>
  <si>
    <t>2020-03-17</t>
  </si>
  <si>
    <t>2020-03-18</t>
  </si>
  <si>
    <t>2020-03-19</t>
  </si>
  <si>
    <t>2020-03-20</t>
  </si>
  <si>
    <t>2020-03-23</t>
  </si>
  <si>
    <t>2020-03-24</t>
  </si>
  <si>
    <t>2020-03-25</t>
  </si>
  <si>
    <t>2020-03-26</t>
  </si>
  <si>
    <t>2020-03-27</t>
  </si>
  <si>
    <t>2020-03-30</t>
  </si>
  <si>
    <t>2020-04-02</t>
  </si>
  <si>
    <t>2020-04-03</t>
  </si>
  <si>
    <t>2020-04-06</t>
  </si>
  <si>
    <t>2020-04-07</t>
  </si>
  <si>
    <t>2020-04-08</t>
  </si>
  <si>
    <t>2020-04-09</t>
  </si>
  <si>
    <t>2020-04-10</t>
  </si>
  <si>
    <t>2020-04-13</t>
  </si>
  <si>
    <t>2020-04-14</t>
  </si>
  <si>
    <t>2020-04-15</t>
  </si>
  <si>
    <t>2020-04-16</t>
  </si>
  <si>
    <t>2020-04-17</t>
  </si>
  <si>
    <t>2020-04-20</t>
  </si>
  <si>
    <t>2020-04-21</t>
  </si>
  <si>
    <t>2020-04-22</t>
  </si>
  <si>
    <t>2020-04-23</t>
  </si>
  <si>
    <t>2020-04-24</t>
  </si>
  <si>
    <t>2020-04-27</t>
  </si>
  <si>
    <t>2020-04-28</t>
  </si>
  <si>
    <t>2020-04-29</t>
  </si>
  <si>
    <t>2020-04-30</t>
  </si>
  <si>
    <t>2020-05-04</t>
  </si>
  <si>
    <t>2020-05-05</t>
  </si>
  <si>
    <t>2020-05-06</t>
  </si>
  <si>
    <t>2020-05-07</t>
  </si>
  <si>
    <t>2020-05-08</t>
  </si>
  <si>
    <t>2020-05-11</t>
  </si>
  <si>
    <t>2020-05-12</t>
  </si>
  <si>
    <t>2020-05-13</t>
  </si>
  <si>
    <t>2020-05-14</t>
  </si>
  <si>
    <t>2020-05-15</t>
  </si>
  <si>
    <t>2020-05-18</t>
  </si>
  <si>
    <t>2020-05-19</t>
  </si>
  <si>
    <t>2020-05-20</t>
  </si>
  <si>
    <t>2020-05-21</t>
  </si>
  <si>
    <t>2020-05-22</t>
  </si>
  <si>
    <t>2020-05-25</t>
  </si>
  <si>
    <t>2020-05-26</t>
  </si>
  <si>
    <t>2020-05-27</t>
  </si>
  <si>
    <t>2020-05-28</t>
  </si>
  <si>
    <t>2020-05-29</t>
  </si>
  <si>
    <t>2020-06-02</t>
  </si>
  <si>
    <t>2020-06-03</t>
  </si>
  <si>
    <t>2020-06-04</t>
  </si>
  <si>
    <t>2020-06-05</t>
  </si>
  <si>
    <t>2020-06-08</t>
  </si>
  <si>
    <t>2020-06-09</t>
  </si>
  <si>
    <t>2020-06-10</t>
  </si>
  <si>
    <t>2020-06-11</t>
  </si>
  <si>
    <t>2020-06-12</t>
  </si>
  <si>
    <t>2020-06-15</t>
  </si>
  <si>
    <t>2020-06-16</t>
  </si>
  <si>
    <t>2020-06-17</t>
  </si>
  <si>
    <t>2020-06-18</t>
  </si>
  <si>
    <t>2020-06-19</t>
  </si>
  <si>
    <t>2020-06-22</t>
  </si>
  <si>
    <t>2020-06-23</t>
  </si>
  <si>
    <t>2020-06-24</t>
  </si>
  <si>
    <t>2020-06-25</t>
  </si>
  <si>
    <t>2020-06-26</t>
  </si>
  <si>
    <t>2020-06-29</t>
  </si>
  <si>
    <t>2020-07-02</t>
  </si>
  <si>
    <t>2020-07-03</t>
  </si>
  <si>
    <t>2020-07-06</t>
  </si>
  <si>
    <t>2020-07-07</t>
  </si>
  <si>
    <t>2020-07-08</t>
  </si>
  <si>
    <t>2020-07-09</t>
  </si>
  <si>
    <t>2020-07-10</t>
  </si>
  <si>
    <t>2020-07-13</t>
  </si>
  <si>
    <t>2020-07-14</t>
  </si>
  <si>
    <t>2020-07-15</t>
  </si>
  <si>
    <t>2020-07-16</t>
  </si>
  <si>
    <t>2020-07-17</t>
  </si>
  <si>
    <t>2020-07-20</t>
  </si>
  <si>
    <t>2020-07-21</t>
  </si>
  <si>
    <t>2020-07-22</t>
  </si>
  <si>
    <t>2020-07-23</t>
  </si>
  <si>
    <t>2020-07-24</t>
  </si>
  <si>
    <t>2020-07-27</t>
  </si>
  <si>
    <t>2020-07-28</t>
  </si>
  <si>
    <t>2020-07-29</t>
  </si>
  <si>
    <t>2020-07-30</t>
  </si>
  <si>
    <t>2020-07-31</t>
  </si>
  <si>
    <t>2020-08-03</t>
  </si>
  <si>
    <t>2020-08-04</t>
  </si>
  <si>
    <t>2020-08-05</t>
  </si>
  <si>
    <t>2020-08-06</t>
  </si>
  <si>
    <t>2020-08-07</t>
  </si>
  <si>
    <t>2020-08-10</t>
  </si>
  <si>
    <t>2020-08-11</t>
  </si>
  <si>
    <t>2020-08-12</t>
  </si>
  <si>
    <t>2020-08-13</t>
  </si>
  <si>
    <t>2020-08-14</t>
  </si>
  <si>
    <t>2020-08-17</t>
  </si>
  <si>
    <t>2020-08-18</t>
  </si>
  <si>
    <t>2020-08-19</t>
  </si>
  <si>
    <t>2020-08-20</t>
  </si>
  <si>
    <t>2020-08-21</t>
  </si>
  <si>
    <t>2020-08-24</t>
  </si>
  <si>
    <t>2020-08-25</t>
  </si>
  <si>
    <t>2020-08-26</t>
  </si>
  <si>
    <t>2020-08-27</t>
  </si>
  <si>
    <t>2020-08-28</t>
  </si>
  <si>
    <t>2020-08-31</t>
  </si>
  <si>
    <t>2020-09-02</t>
  </si>
  <si>
    <t>2020-09-03</t>
  </si>
  <si>
    <t>2020-09-04</t>
  </si>
  <si>
    <t>2020-09-07</t>
  </si>
  <si>
    <t>2020-09-08</t>
  </si>
  <si>
    <t>2020-09-09</t>
  </si>
  <si>
    <t>2020-09-10</t>
  </si>
  <si>
    <t>2020-09-11</t>
  </si>
  <si>
    <t>2020-09-14</t>
  </si>
  <si>
    <t>2020-09-15</t>
  </si>
  <si>
    <t>2020-09-16</t>
  </si>
  <si>
    <t>2020-09-17</t>
  </si>
  <si>
    <t>2020-09-18</t>
  </si>
  <si>
    <t>2020-09-21</t>
  </si>
  <si>
    <t>2020-09-22</t>
  </si>
  <si>
    <t>2020-09-23</t>
  </si>
  <si>
    <t>2020-09-24</t>
  </si>
  <si>
    <t>2020-09-25</t>
  </si>
  <si>
    <t>2020-09-28</t>
  </si>
  <si>
    <t>2020-09-29</t>
  </si>
  <si>
    <t>2020-10-02</t>
  </si>
  <si>
    <t>2020-10-05</t>
  </si>
  <si>
    <t>2020-10-06</t>
  </si>
  <si>
    <t>2020-10-07</t>
  </si>
  <si>
    <t>2020-10-08</t>
  </si>
  <si>
    <t>2020-10-09</t>
  </si>
  <si>
    <t>2020-10-12</t>
  </si>
  <si>
    <t>2020-10-13</t>
  </si>
  <si>
    <t>2020-10-14</t>
  </si>
  <si>
    <t>2020-10-15</t>
  </si>
  <si>
    <t>2020-10-16</t>
  </si>
  <si>
    <t>2020-10-19</t>
  </si>
  <si>
    <t>2020-10-20</t>
  </si>
  <si>
    <t>2020-10-21</t>
  </si>
  <si>
    <t>2020-10-22</t>
  </si>
  <si>
    <t>2020-10-23</t>
  </si>
  <si>
    <t>2020-10-26</t>
  </si>
  <si>
    <t>2020-10-27</t>
  </si>
  <si>
    <t>2020-10-28</t>
  </si>
  <si>
    <t>2020-10-29</t>
  </si>
  <si>
    <t>2020-10-30</t>
  </si>
  <si>
    <t>2020-11-02</t>
  </si>
  <si>
    <t>2020-11-03</t>
  </si>
  <si>
    <t>2020-11-04</t>
  </si>
  <si>
    <t>2020-11-05</t>
  </si>
  <si>
    <t>2020-11-06</t>
  </si>
  <si>
    <t>2020-11-09</t>
  </si>
  <si>
    <t>2020-11-10</t>
  </si>
  <si>
    <t>2020-11-11</t>
  </si>
  <si>
    <t>2020-11-12</t>
  </si>
  <si>
    <t>2020-11-13</t>
  </si>
  <si>
    <t>2020-11-16</t>
  </si>
  <si>
    <t>2020-11-17</t>
  </si>
  <si>
    <t>2020-11-18</t>
  </si>
  <si>
    <t>2020-11-19</t>
  </si>
  <si>
    <t>2020-11-20</t>
  </si>
  <si>
    <t>2020-11-23</t>
  </si>
  <si>
    <t>2020-11-24</t>
  </si>
  <si>
    <t>2020-11-25</t>
  </si>
  <si>
    <t>2020-11-26</t>
  </si>
  <si>
    <t>2020-11-27</t>
  </si>
  <si>
    <t>2020-11-30</t>
  </si>
  <si>
    <t>2020-12-02</t>
  </si>
  <si>
    <t>2020-12-03</t>
  </si>
  <si>
    <t>2020-12-04</t>
  </si>
  <si>
    <t>2020-12-07</t>
  </si>
  <si>
    <t>2020-12-08</t>
  </si>
  <si>
    <t>2020-12-09</t>
  </si>
  <si>
    <t>2020-12-10</t>
  </si>
  <si>
    <t>2020-12-11</t>
  </si>
  <si>
    <t>2020-12-14</t>
  </si>
  <si>
    <t>2020-12-15</t>
  </si>
  <si>
    <t>2020-12-16</t>
  </si>
  <si>
    <t>2020-12-17</t>
  </si>
  <si>
    <t>2020-12-18</t>
  </si>
  <si>
    <t>2020-12-21</t>
  </si>
  <si>
    <t>2020-12-22</t>
  </si>
  <si>
    <t>2020-12-23</t>
  </si>
  <si>
    <t>2020-12-24</t>
  </si>
  <si>
    <t>2020-12-25</t>
  </si>
  <si>
    <t>2020-12-28</t>
  </si>
  <si>
    <t>2020-12-29</t>
  </si>
  <si>
    <t>2020-12-30</t>
  </si>
  <si>
    <t>2025-05-13</t>
  </si>
  <si>
    <t>I-44</t>
  </si>
  <si>
    <t>Fig2-10</t>
  </si>
  <si>
    <t>Fastlandsnæringer</t>
  </si>
  <si>
    <t>Bolig</t>
  </si>
  <si>
    <t>Petroleum</t>
  </si>
  <si>
    <t>Anslag fastlandsnæringer</t>
  </si>
  <si>
    <t>Anslag bolig</t>
  </si>
  <si>
    <t>Anslag petroleum</t>
  </si>
  <si>
    <t>Fig2-11</t>
  </si>
  <si>
    <t>Nominelle boligpriser</t>
  </si>
  <si>
    <t>Reelle boligpriser</t>
  </si>
  <si>
    <t>Fig2-12</t>
  </si>
  <si>
    <t>NB23</t>
  </si>
  <si>
    <t>RNB23</t>
  </si>
  <si>
    <t>NB24</t>
  </si>
  <si>
    <t>RNB24</t>
  </si>
  <si>
    <t>NB25</t>
  </si>
  <si>
    <t>RNB25</t>
  </si>
  <si>
    <t>Historisk utvikling</t>
  </si>
  <si>
    <t>Fig2-13</t>
  </si>
  <si>
    <t>Igangsettingstillatelser (h.a.)</t>
  </si>
  <si>
    <t>Nyboligsalg (v.a.)</t>
  </si>
  <si>
    <t>Fig2-14</t>
  </si>
  <si>
    <t xml:space="preserve"> 23 460 </t>
  </si>
  <si>
    <t xml:space="preserve"> 25 089 </t>
  </si>
  <si>
    <t xml:space="preserve"> 22 434 </t>
  </si>
  <si>
    <t xml:space="preserve"> 22 487 </t>
  </si>
  <si>
    <t xml:space="preserve"> 29 466 </t>
  </si>
  <si>
    <t xml:space="preserve"> 31 608 </t>
  </si>
  <si>
    <t xml:space="preserve"> 32 762 </t>
  </si>
  <si>
    <t xml:space="preserve"> 32 402 </t>
  </si>
  <si>
    <t xml:space="preserve"> 25 917 </t>
  </si>
  <si>
    <t xml:space="preserve"> 19 576 </t>
  </si>
  <si>
    <t xml:space="preserve"> 21 278 </t>
  </si>
  <si>
    <t xml:space="preserve"> 27 735 </t>
  </si>
  <si>
    <t xml:space="preserve"> 30 142 </t>
  </si>
  <si>
    <t xml:space="preserve"> 30 252 </t>
  </si>
  <si>
    <t xml:space="preserve"> 27 130 </t>
  </si>
  <si>
    <t xml:space="preserve"> 30 927 </t>
  </si>
  <si>
    <t xml:space="preserve"> 36 530 </t>
  </si>
  <si>
    <t xml:space="preserve"> 35 294 </t>
  </si>
  <si>
    <t xml:space="preserve"> 31 527 </t>
  </si>
  <si>
    <t xml:space="preserve"> 31 774 </t>
  </si>
  <si>
    <t xml:space="preserve"> 29 931 </t>
  </si>
  <si>
    <t xml:space="preserve"> 30 126 </t>
  </si>
  <si>
    <t xml:space="preserve"> 29 864 </t>
  </si>
  <si>
    <t xml:space="preserve"> 22 807 </t>
  </si>
  <si>
    <t xml:space="preserve"> 18 805 </t>
  </si>
  <si>
    <t xml:space="preserve"> 27 973 </t>
  </si>
  <si>
    <t xml:space="preserve"> 20 181 </t>
  </si>
  <si>
    <t xml:space="preserve"> 22 034 </t>
  </si>
  <si>
    <t>Igangsettingstillatelser</t>
  </si>
  <si>
    <t>Gjennomsnitt 2000-2024</t>
  </si>
  <si>
    <t>Anslag</t>
  </si>
  <si>
    <t>Fig2-15</t>
  </si>
  <si>
    <t>Industrieksport. inkl. toll</t>
  </si>
  <si>
    <t>Tjenesteeksport</t>
  </si>
  <si>
    <t>Totalt</t>
  </si>
  <si>
    <t>Fig2-16</t>
  </si>
  <si>
    <t xml:space="preserve">Realvalutakurs </t>
  </si>
  <si>
    <t>Fig2-17</t>
  </si>
  <si>
    <t>Industri</t>
  </si>
  <si>
    <t>Tjenester</t>
  </si>
  <si>
    <t>Fig2-18</t>
  </si>
  <si>
    <t>Arbeidsstyrke</t>
  </si>
  <si>
    <t>Arbeidsledighet</t>
  </si>
  <si>
    <t>Sysselsetting</t>
  </si>
  <si>
    <t>Fig2-19</t>
  </si>
  <si>
    <t>null</t>
  </si>
  <si>
    <t>Reallønn (pst)</t>
  </si>
  <si>
    <t>Fig2-20</t>
  </si>
  <si>
    <t>BNP Fastlands-Norge</t>
  </si>
  <si>
    <t>Private investeringer</t>
  </si>
  <si>
    <t>Fig2-21</t>
  </si>
  <si>
    <t>Årlig kjerneinflasjon</t>
  </si>
  <si>
    <t>Annualisert rente</t>
  </si>
  <si>
    <t>Fig2-22</t>
  </si>
  <si>
    <t>Ikke-innvandrer</t>
  </si>
  <si>
    <t>Ukrainsk innvandrer</t>
  </si>
  <si>
    <t>Øvrig innvandrer</t>
  </si>
  <si>
    <t>Kategori</t>
  </si>
  <si>
    <t>1. kv. 2023 - 1. kv. 2025</t>
  </si>
  <si>
    <t>Fig2-23</t>
  </si>
  <si>
    <t>Tilgang nye arbeidssøkere</t>
  </si>
  <si>
    <t>Gjennomsnitt 2005-2019</t>
  </si>
  <si>
    <t>Fig2-24</t>
  </si>
  <si>
    <t>I alt</t>
  </si>
  <si>
    <t>Overnatt. og serv.</t>
  </si>
  <si>
    <t>Transport mv.</t>
  </si>
  <si>
    <t>Helse og sosial</t>
  </si>
  <si>
    <t>Teknisk tj.</t>
  </si>
  <si>
    <t>Forr. Tj.</t>
  </si>
  <si>
    <t>Info og komm.</t>
  </si>
  <si>
    <t>Bygg og anlegg</t>
  </si>
  <si>
    <t>Næring</t>
  </si>
  <si>
    <t>Siste år</t>
  </si>
  <si>
    <t>Siste 5 år</t>
  </si>
  <si>
    <t>Fig2-25</t>
  </si>
  <si>
    <t>00-99 Alle næringer</t>
  </si>
  <si>
    <t>Fig2-26</t>
  </si>
  <si>
    <t>Ledige stillinger per registrerte helt ledige</t>
  </si>
  <si>
    <t>Fig2-27</t>
  </si>
  <si>
    <t>Sysselsettingsandel</t>
  </si>
  <si>
    <t>Fig2-28</t>
  </si>
  <si>
    <t>55-61 år</t>
  </si>
  <si>
    <t>62 år</t>
  </si>
  <si>
    <t>63 år</t>
  </si>
  <si>
    <t>64 år</t>
  </si>
  <si>
    <t>65 år</t>
  </si>
  <si>
    <t>66 år</t>
  </si>
  <si>
    <t>67 år</t>
  </si>
  <si>
    <t>68 år</t>
  </si>
  <si>
    <t>69 år</t>
  </si>
  <si>
    <t>70 år</t>
  </si>
  <si>
    <t>71 år</t>
  </si>
  <si>
    <t>72 år</t>
  </si>
  <si>
    <t>73 år</t>
  </si>
  <si>
    <t>74 år</t>
  </si>
  <si>
    <t>Alder</t>
  </si>
  <si>
    <t>Endring 2010-2024 (v.a.)</t>
  </si>
  <si>
    <t>Sysselsettingsandel 2024 (h.a.)</t>
  </si>
  <si>
    <t>Fig2-29</t>
  </si>
  <si>
    <t>Innsparinger av pensjonsreformen  i folketrygden</t>
  </si>
  <si>
    <t>Økte skatteinntekter av flere eldre i arbeid</t>
  </si>
  <si>
    <t>Samlet</t>
  </si>
  <si>
    <t>Fig2-30</t>
  </si>
  <si>
    <t>15-  19</t>
  </si>
  <si>
    <t>20-  24</t>
  </si>
  <si>
    <t>25- 29</t>
  </si>
  <si>
    <t>30- 34</t>
  </si>
  <si>
    <t>35- 39</t>
  </si>
  <si>
    <t>40- 44</t>
  </si>
  <si>
    <t>45- 49</t>
  </si>
  <si>
    <t>50- 54</t>
  </si>
  <si>
    <t>55- 59</t>
  </si>
  <si>
    <t>60- 64</t>
  </si>
  <si>
    <t>65--69</t>
  </si>
  <si>
    <t>70- 74</t>
  </si>
  <si>
    <t>Aldersgrupper</t>
  </si>
  <si>
    <t>Norge (v.a.)</t>
  </si>
  <si>
    <t>Gjennomsnitt utvalgte land (v.a.)</t>
  </si>
  <si>
    <t>Differanse (h.a.)</t>
  </si>
  <si>
    <t>Fig2-31</t>
  </si>
  <si>
    <t>EU27</t>
  </si>
  <si>
    <t>Finland</t>
  </si>
  <si>
    <t>Danmark</t>
  </si>
  <si>
    <t>Tyskland</t>
  </si>
  <si>
    <t>Sveits</t>
  </si>
  <si>
    <t>Nederland</t>
  </si>
  <si>
    <t>Island</t>
  </si>
  <si>
    <t>Land</t>
  </si>
  <si>
    <t>2024</t>
  </si>
  <si>
    <t>2030-målet</t>
  </si>
  <si>
    <t>2035-målet</t>
  </si>
  <si>
    <t>Fig2-32</t>
  </si>
  <si>
    <t>2027-01-01</t>
  </si>
  <si>
    <t>2027-02-01</t>
  </si>
  <si>
    <t>2027-03-01</t>
  </si>
  <si>
    <t>2027-04-01</t>
  </si>
  <si>
    <t>2027-05-01</t>
  </si>
  <si>
    <t>2027-06-01</t>
  </si>
  <si>
    <t>2027-07-01</t>
  </si>
  <si>
    <t>2027-08-01</t>
  </si>
  <si>
    <t>2027-09-01</t>
  </si>
  <si>
    <t>2027-10-01</t>
  </si>
  <si>
    <t>2027-11-01</t>
  </si>
  <si>
    <t>2027-12-01</t>
  </si>
  <si>
    <t>Oljepris (Brent)</t>
  </si>
  <si>
    <t>Gasspris i Europa (NBP)</t>
  </si>
  <si>
    <t>Terminpriser på olje 12.mai 2025</t>
  </si>
  <si>
    <t>Terminpriser på gass 12.mai 2025</t>
  </si>
  <si>
    <t>Fig2-33</t>
  </si>
  <si>
    <t>Olje</t>
  </si>
  <si>
    <t>Kondensat</t>
  </si>
  <si>
    <t>NGL</t>
  </si>
  <si>
    <t>Gass (40 MJ)</t>
  </si>
  <si>
    <t>Fig2-34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</si>
</sst>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4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33</v>
      </c>
      <c r="B1" s="2" t="s">
        <v>34</v>
      </c>
    </row>
    <row r="2" spans="1:2">
      <c r="A2" s="1">
        <f>HYPERLINK("#'Fig2-1'!A1", "Fig2-1")</f>
        <v>0</v>
      </c>
      <c r="B2" s="1" t="s">
        <v>0</v>
      </c>
    </row>
    <row r="3" spans="1:2">
      <c r="A3" s="1">
        <f>HYPERLINK("#'Fig2-2'!A1", "Fig2-2")</f>
        <v>0</v>
      </c>
      <c r="B3" s="1" t="s">
        <v>1</v>
      </c>
    </row>
    <row r="4" spans="1:2">
      <c r="A4" s="1">
        <f>HYPERLINK("#'Fig2-3'!A1", "Fig2-3")</f>
        <v>0</v>
      </c>
      <c r="B4" s="1" t="s">
        <v>2</v>
      </c>
    </row>
    <row r="5" spans="1:2">
      <c r="A5" s="1">
        <f>HYPERLINK("#'Fig2-4'!A1", "Fig2-4")</f>
        <v>0</v>
      </c>
      <c r="B5" s="1" t="s">
        <v>3</v>
      </c>
    </row>
    <row r="6" spans="1:2">
      <c r="A6" s="1">
        <f>HYPERLINK("#'Fig2-6'!A1", "Fig2-6")</f>
        <v>0</v>
      </c>
      <c r="B6" s="1" t="s">
        <v>4</v>
      </c>
    </row>
    <row r="7" spans="1:2">
      <c r="A7" s="1">
        <f>HYPERLINK("#'Fig2-7'!A1", "Fig2-7")</f>
        <v>0</v>
      </c>
      <c r="B7" s="1" t="s">
        <v>5</v>
      </c>
    </row>
    <row r="8" spans="1:2">
      <c r="A8" s="1">
        <f>HYPERLINK("#'Fig2-8'!A1", "Fig2-8")</f>
        <v>0</v>
      </c>
      <c r="B8" s="1" t="s">
        <v>6</v>
      </c>
    </row>
    <row r="9" spans="1:2">
      <c r="A9" s="1">
        <f>HYPERLINK("#'Fig2-9'!A1", "Fig2-9")</f>
        <v>0</v>
      </c>
      <c r="B9" s="1" t="s">
        <v>7</v>
      </c>
    </row>
    <row r="10" spans="1:2">
      <c r="A10" s="1">
        <f>HYPERLINK("#'Fig2-10'!A1", "Fig2-10")</f>
        <v>0</v>
      </c>
      <c r="B10" s="1" t="s">
        <v>8</v>
      </c>
    </row>
    <row r="11" spans="1:2">
      <c r="A11" s="1">
        <f>HYPERLINK("#'Fig2-11'!A1", "Fig2-11")</f>
        <v>0</v>
      </c>
      <c r="B11" s="1" t="s">
        <v>9</v>
      </c>
    </row>
    <row r="12" spans="1:2">
      <c r="A12" s="1">
        <f>HYPERLINK("#'Fig2-12'!A1", "Fig2-12")</f>
        <v>0</v>
      </c>
      <c r="B12" s="1" t="s">
        <v>10</v>
      </c>
    </row>
    <row r="13" spans="1:2">
      <c r="A13" s="1">
        <f>HYPERLINK("#'Fig2-13'!A1", "Fig2-13")</f>
        <v>0</v>
      </c>
      <c r="B13" s="1" t="s">
        <v>11</v>
      </c>
    </row>
    <row r="14" spans="1:2">
      <c r="A14" s="1">
        <f>HYPERLINK("#'Fig2-14'!A1", "Fig2-14")</f>
        <v>0</v>
      </c>
      <c r="B14" s="1" t="s">
        <v>12</v>
      </c>
    </row>
    <row r="15" spans="1:2">
      <c r="A15" s="1">
        <f>HYPERLINK("#'Fig2-15'!A1", "Fig2-15")</f>
        <v>0</v>
      </c>
      <c r="B15" s="1" t="s">
        <v>13</v>
      </c>
    </row>
    <row r="16" spans="1:2">
      <c r="A16" s="1">
        <f>HYPERLINK("#'Fig2-16'!A1", "Fig2-16")</f>
        <v>0</v>
      </c>
      <c r="B16" s="1" t="s">
        <v>14</v>
      </c>
    </row>
    <row r="17" spans="1:2">
      <c r="A17" s="1">
        <f>HYPERLINK("#'Fig2-17'!A1", "Fig2-17")</f>
        <v>0</v>
      </c>
      <c r="B17" s="1" t="s">
        <v>15</v>
      </c>
    </row>
    <row r="18" spans="1:2">
      <c r="A18" s="1">
        <f>HYPERLINK("#'Fig2-18'!A1", "Fig2-18")</f>
        <v>0</v>
      </c>
      <c r="B18" s="1" t="s">
        <v>16</v>
      </c>
    </row>
    <row r="19" spans="1:2">
      <c r="A19" s="1">
        <f>HYPERLINK("#'Fig2-19'!A1", "Fig2-19")</f>
        <v>0</v>
      </c>
      <c r="B19" s="1" t="s">
        <v>17</v>
      </c>
    </row>
    <row r="20" spans="1:2">
      <c r="A20" s="1">
        <f>HYPERLINK("#'Fig2-20'!A1", "Fig2-20")</f>
        <v>0</v>
      </c>
      <c r="B20" s="1" t="s">
        <v>18</v>
      </c>
    </row>
    <row r="21" spans="1:2">
      <c r="A21" s="1">
        <f>HYPERLINK("#'Fig2-21'!A1", "Fig2-21")</f>
        <v>0</v>
      </c>
      <c r="B21" s="1" t="s">
        <v>19</v>
      </c>
    </row>
    <row r="22" spans="1:2">
      <c r="A22" s="1">
        <f>HYPERLINK("#'Fig2-22'!A1", "Fig2-22")</f>
        <v>0</v>
      </c>
      <c r="B22" s="1" t="s">
        <v>20</v>
      </c>
    </row>
    <row r="23" spans="1:2">
      <c r="A23" s="1">
        <f>HYPERLINK("#'Fig2-23'!A1", "Fig2-23")</f>
        <v>0</v>
      </c>
      <c r="B23" s="1" t="s">
        <v>21</v>
      </c>
    </row>
    <row r="24" spans="1:2">
      <c r="A24" s="1">
        <f>HYPERLINK("#'Fig2-24'!A1", "Fig2-24")</f>
        <v>0</v>
      </c>
      <c r="B24" s="1" t="s">
        <v>22</v>
      </c>
    </row>
    <row r="25" spans="1:2">
      <c r="A25" s="1">
        <f>HYPERLINK("#'Fig2-25'!A1", "Fig2-25")</f>
        <v>0</v>
      </c>
      <c r="B25" s="1" t="s">
        <v>23</v>
      </c>
    </row>
    <row r="26" spans="1:2">
      <c r="A26" s="1">
        <f>HYPERLINK("#'Fig2-26'!A1", "Fig2-26")</f>
        <v>0</v>
      </c>
      <c r="B26" s="1" t="s">
        <v>24</v>
      </c>
    </row>
    <row r="27" spans="1:2">
      <c r="A27" s="1">
        <f>HYPERLINK("#'Fig2-27'!A1", "Fig2-27")</f>
        <v>0</v>
      </c>
      <c r="B27" s="1" t="s">
        <v>25</v>
      </c>
    </row>
    <row r="28" spans="1:2">
      <c r="A28" s="1">
        <f>HYPERLINK("#'Fig2-28'!A1", "Fig2-28")</f>
        <v>0</v>
      </c>
      <c r="B28" s="1" t="s">
        <v>26</v>
      </c>
    </row>
    <row r="29" spans="1:2">
      <c r="A29" s="1">
        <f>HYPERLINK("#'Fig2-29'!A1", "Fig2-29")</f>
        <v>0</v>
      </c>
      <c r="B29" s="1" t="s">
        <v>27</v>
      </c>
    </row>
    <row r="30" spans="1:2">
      <c r="A30" s="1">
        <f>HYPERLINK("#'Fig2-30'!A1", "Fig2-30")</f>
        <v>0</v>
      </c>
      <c r="B30" s="1" t="s">
        <v>28</v>
      </c>
    </row>
    <row r="31" spans="1:2">
      <c r="A31" s="1">
        <f>HYPERLINK("#'Fig2-31'!A1", "Fig2-31")</f>
        <v>0</v>
      </c>
      <c r="B31" s="1" t="s">
        <v>29</v>
      </c>
    </row>
    <row r="32" spans="1:2">
      <c r="A32" s="1">
        <f>HYPERLINK("#'Fig2-32'!A1", "Fig2-32")</f>
        <v>0</v>
      </c>
      <c r="B32" s="1" t="s">
        <v>30</v>
      </c>
    </row>
    <row r="33" spans="1:2">
      <c r="A33" s="1">
        <f>HYPERLINK("#'Fig2-33'!A1", "Fig2-33")</f>
        <v>0</v>
      </c>
      <c r="B33" s="1" t="s">
        <v>31</v>
      </c>
    </row>
    <row r="34" spans="1:2">
      <c r="A34" s="1">
        <f>HYPERLINK("#'Fig2-34'!A1", "Fig2-34")</f>
        <v>0</v>
      </c>
      <c r="B34" s="1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403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1707</v>
      </c>
    </row>
    <row r="3" spans="1:2">
      <c r="A3" s="2" t="s">
        <v>1251</v>
      </c>
      <c r="B3" s="2" t="s">
        <v>1706</v>
      </c>
    </row>
    <row r="4" spans="1:2">
      <c r="A4" s="1" t="s">
        <v>50</v>
      </c>
      <c r="B4" s="1">
        <v>108.14</v>
      </c>
    </row>
    <row r="5" spans="1:2">
      <c r="A5" s="1" t="s">
        <v>1455</v>
      </c>
      <c r="B5" s="1">
        <v>108</v>
      </c>
    </row>
    <row r="6" spans="1:2">
      <c r="A6" s="1" t="s">
        <v>1456</v>
      </c>
      <c r="B6" s="1">
        <v>107.96</v>
      </c>
    </row>
    <row r="7" spans="1:2">
      <c r="A7" s="1" t="s">
        <v>1457</v>
      </c>
      <c r="B7" s="1">
        <v>107.92</v>
      </c>
    </row>
    <row r="8" spans="1:2">
      <c r="A8" s="1" t="s">
        <v>1458</v>
      </c>
      <c r="B8" s="1">
        <v>108.08</v>
      </c>
    </row>
    <row r="9" spans="1:2">
      <c r="A9" s="1" t="s">
        <v>1459</v>
      </c>
      <c r="B9" s="1">
        <v>108.32</v>
      </c>
    </row>
    <row r="10" spans="1:2">
      <c r="A10" s="1" t="s">
        <v>1460</v>
      </c>
      <c r="B10" s="1">
        <v>108.51</v>
      </c>
    </row>
    <row r="11" spans="1:2">
      <c r="A11" s="1" t="s">
        <v>1461</v>
      </c>
      <c r="B11" s="1">
        <v>108.67</v>
      </c>
    </row>
    <row r="12" spans="1:2">
      <c r="A12" s="1" t="s">
        <v>1462</v>
      </c>
      <c r="B12" s="1">
        <v>108.76</v>
      </c>
    </row>
    <row r="13" spans="1:2">
      <c r="A13" s="1" t="s">
        <v>1463</v>
      </c>
      <c r="B13" s="1">
        <v>108.81</v>
      </c>
    </row>
    <row r="14" spans="1:2">
      <c r="A14" s="1" t="s">
        <v>1464</v>
      </c>
      <c r="B14" s="1">
        <v>108.55</v>
      </c>
    </row>
    <row r="15" spans="1:2">
      <c r="A15" s="1" t="s">
        <v>1465</v>
      </c>
      <c r="B15" s="1">
        <v>108.73</v>
      </c>
    </row>
    <row r="16" spans="1:2">
      <c r="A16" s="1" t="s">
        <v>1466</v>
      </c>
      <c r="B16" s="1">
        <v>108.82</v>
      </c>
    </row>
    <row r="17" spans="1:2">
      <c r="A17" s="1" t="s">
        <v>1467</v>
      </c>
      <c r="B17" s="1">
        <v>108.76</v>
      </c>
    </row>
    <row r="18" spans="1:2">
      <c r="A18" s="1" t="s">
        <v>1468</v>
      </c>
      <c r="B18" s="1">
        <v>109.17</v>
      </c>
    </row>
    <row r="19" spans="1:2">
      <c r="A19" s="1" t="s">
        <v>1469</v>
      </c>
      <c r="B19" s="1">
        <v>109.58</v>
      </c>
    </row>
    <row r="20" spans="1:2">
      <c r="A20" s="1" t="s">
        <v>1470</v>
      </c>
      <c r="B20" s="1">
        <v>109.59</v>
      </c>
    </row>
    <row r="21" spans="1:2">
      <c r="A21" s="1" t="s">
        <v>1471</v>
      </c>
      <c r="B21" s="1">
        <v>109.48</v>
      </c>
    </row>
    <row r="22" spans="1:2">
      <c r="A22" s="1" t="s">
        <v>1472</v>
      </c>
      <c r="B22" s="1">
        <v>110.42</v>
      </c>
    </row>
    <row r="23" spans="1:2">
      <c r="A23" s="1" t="s">
        <v>1473</v>
      </c>
      <c r="B23" s="1">
        <v>110.88</v>
      </c>
    </row>
    <row r="24" spans="1:2">
      <c r="A24" s="1" t="s">
        <v>1474</v>
      </c>
      <c r="B24" s="1">
        <v>110.7</v>
      </c>
    </row>
    <row r="25" spans="1:2">
      <c r="A25" s="1" t="s">
        <v>1475</v>
      </c>
      <c r="B25" s="1">
        <v>111.73</v>
      </c>
    </row>
    <row r="26" spans="1:2">
      <c r="A26" s="1" t="s">
        <v>1476</v>
      </c>
      <c r="B26" s="1">
        <v>111.7</v>
      </c>
    </row>
    <row r="27" spans="1:2">
      <c r="A27" s="1" t="s">
        <v>1477</v>
      </c>
      <c r="B27" s="1">
        <v>112.24</v>
      </c>
    </row>
    <row r="28" spans="1:2">
      <c r="A28" s="1" t="s">
        <v>1478</v>
      </c>
      <c r="B28" s="1">
        <v>111.77</v>
      </c>
    </row>
    <row r="29" spans="1:2">
      <c r="A29" s="1" t="s">
        <v>1479</v>
      </c>
      <c r="B29" s="1">
        <v>111.25</v>
      </c>
    </row>
    <row r="30" spans="1:2">
      <c r="A30" s="1" t="s">
        <v>1480</v>
      </c>
      <c r="B30" s="1">
        <v>111.39</v>
      </c>
    </row>
    <row r="31" spans="1:2">
      <c r="A31" s="1" t="s">
        <v>1481</v>
      </c>
      <c r="B31" s="1">
        <v>111.77</v>
      </c>
    </row>
    <row r="32" spans="1:2">
      <c r="A32" s="1" t="s">
        <v>1482</v>
      </c>
      <c r="B32" s="1">
        <v>111.28</v>
      </c>
    </row>
    <row r="33" spans="1:2">
      <c r="A33" s="1" t="s">
        <v>1483</v>
      </c>
      <c r="B33" s="1">
        <v>111.35</v>
      </c>
    </row>
    <row r="34" spans="1:2">
      <c r="A34" s="1" t="s">
        <v>1484</v>
      </c>
      <c r="B34" s="1">
        <v>110.87</v>
      </c>
    </row>
    <row r="35" spans="1:2">
      <c r="A35" s="1" t="s">
        <v>1485</v>
      </c>
      <c r="B35" s="1">
        <v>111.03</v>
      </c>
    </row>
    <row r="36" spans="1:2">
      <c r="A36" s="1" t="s">
        <v>1486</v>
      </c>
      <c r="B36" s="1">
        <v>110.91</v>
      </c>
    </row>
    <row r="37" spans="1:2">
      <c r="A37" s="1" t="s">
        <v>1487</v>
      </c>
      <c r="B37" s="1">
        <v>111.05</v>
      </c>
    </row>
    <row r="38" spans="1:2">
      <c r="A38" s="1" t="s">
        <v>1488</v>
      </c>
      <c r="B38" s="1">
        <v>111.56</v>
      </c>
    </row>
    <row r="39" spans="1:2">
      <c r="A39" s="1" t="s">
        <v>1489</v>
      </c>
      <c r="B39" s="1">
        <v>110.81</v>
      </c>
    </row>
    <row r="40" spans="1:2">
      <c r="A40" s="1" t="s">
        <v>1490</v>
      </c>
      <c r="B40" s="1">
        <v>110.87</v>
      </c>
    </row>
    <row r="41" spans="1:2">
      <c r="A41" s="1" t="s">
        <v>1491</v>
      </c>
      <c r="B41" s="1">
        <v>111.27</v>
      </c>
    </row>
    <row r="42" spans="1:2">
      <c r="A42" s="1" t="s">
        <v>1492</v>
      </c>
      <c r="B42" s="1">
        <v>111.58</v>
      </c>
    </row>
    <row r="43" spans="1:2">
      <c r="A43" s="1" t="s">
        <v>1493</v>
      </c>
      <c r="B43" s="1">
        <v>111.89</v>
      </c>
    </row>
    <row r="44" spans="1:2">
      <c r="A44" s="1" t="s">
        <v>1494</v>
      </c>
      <c r="B44" s="1">
        <v>112.23</v>
      </c>
    </row>
    <row r="45" spans="1:2">
      <c r="A45" s="1" t="s">
        <v>1495</v>
      </c>
      <c r="B45" s="1">
        <v>112.72</v>
      </c>
    </row>
    <row r="46" spans="1:2">
      <c r="A46" s="1" t="s">
        <v>1496</v>
      </c>
      <c r="B46" s="1">
        <v>113.52</v>
      </c>
    </row>
    <row r="47" spans="1:2">
      <c r="A47" s="1" t="s">
        <v>1497</v>
      </c>
      <c r="B47" s="1">
        <v>113.2</v>
      </c>
    </row>
    <row r="48" spans="1:2">
      <c r="A48" s="1" t="s">
        <v>1498</v>
      </c>
      <c r="B48" s="1">
        <v>112.53</v>
      </c>
    </row>
    <row r="49" spans="1:2">
      <c r="A49" s="1" t="s">
        <v>1499</v>
      </c>
      <c r="B49" s="1">
        <v>112.44</v>
      </c>
    </row>
    <row r="50" spans="1:2">
      <c r="A50" s="1" t="s">
        <v>1500</v>
      </c>
      <c r="B50" s="1">
        <v>112.78</v>
      </c>
    </row>
    <row r="51" spans="1:2">
      <c r="A51" s="1" t="s">
        <v>1501</v>
      </c>
      <c r="B51" s="1">
        <v>113.47</v>
      </c>
    </row>
    <row r="52" spans="1:2">
      <c r="A52" s="1" t="s">
        <v>1502</v>
      </c>
      <c r="B52" s="1">
        <v>116.72</v>
      </c>
    </row>
    <row r="53" spans="1:2">
      <c r="A53" s="1" t="s">
        <v>1503</v>
      </c>
      <c r="B53" s="1">
        <v>116.41</v>
      </c>
    </row>
    <row r="54" spans="1:2">
      <c r="A54" s="1" t="s">
        <v>1504</v>
      </c>
      <c r="B54" s="1">
        <v>116.8</v>
      </c>
    </row>
    <row r="55" spans="1:2">
      <c r="A55" s="1" t="s">
        <v>1505</v>
      </c>
      <c r="B55" s="1">
        <v>121.82</v>
      </c>
    </row>
    <row r="56" spans="1:2">
      <c r="A56" s="1" t="s">
        <v>1506</v>
      </c>
      <c r="B56" s="1">
        <v>119.62</v>
      </c>
    </row>
    <row r="57" spans="1:2">
      <c r="A57" s="1" t="s">
        <v>1507</v>
      </c>
      <c r="B57" s="1">
        <v>122.76</v>
      </c>
    </row>
    <row r="58" spans="1:2">
      <c r="A58" s="1" t="s">
        <v>1508</v>
      </c>
      <c r="B58" s="1">
        <v>123.46</v>
      </c>
    </row>
    <row r="59" spans="1:2">
      <c r="A59" s="1" t="s">
        <v>1509</v>
      </c>
      <c r="B59" s="1">
        <v>125.08</v>
      </c>
    </row>
    <row r="60" spans="1:2">
      <c r="A60" s="1" t="s">
        <v>1510</v>
      </c>
      <c r="B60" s="1">
        <v>131.53</v>
      </c>
    </row>
    <row r="61" spans="1:2">
      <c r="A61" s="1" t="s">
        <v>1511</v>
      </c>
      <c r="B61" s="1">
        <v>130.46</v>
      </c>
    </row>
    <row r="62" spans="1:2">
      <c r="A62" s="1" t="s">
        <v>1512</v>
      </c>
      <c r="B62" s="1">
        <v>131.16</v>
      </c>
    </row>
    <row r="63" spans="1:2">
      <c r="A63" s="1" t="s">
        <v>1513</v>
      </c>
      <c r="B63" s="1">
        <v>128.06</v>
      </c>
    </row>
    <row r="64" spans="1:2">
      <c r="A64" s="1" t="s">
        <v>1514</v>
      </c>
      <c r="B64" s="1">
        <v>126.25</v>
      </c>
    </row>
    <row r="65" spans="1:2">
      <c r="A65" s="1" t="s">
        <v>1515</v>
      </c>
      <c r="B65" s="1">
        <v>123.23</v>
      </c>
    </row>
    <row r="66" spans="1:2">
      <c r="A66" s="1" t="s">
        <v>1516</v>
      </c>
      <c r="B66" s="1">
        <v>124.64</v>
      </c>
    </row>
    <row r="67" spans="1:2">
      <c r="A67" s="1" t="s">
        <v>1517</v>
      </c>
      <c r="B67" s="1">
        <v>124.69</v>
      </c>
    </row>
    <row r="68" spans="1:2">
      <c r="A68" s="1" t="s">
        <v>1266</v>
      </c>
      <c r="B68" s="1">
        <v>123.06</v>
      </c>
    </row>
    <row r="69" spans="1:2">
      <c r="A69" s="1" t="s">
        <v>53</v>
      </c>
      <c r="B69" s="1">
        <v>120.61</v>
      </c>
    </row>
    <row r="70" spans="1:2">
      <c r="A70" s="1" t="s">
        <v>1518</v>
      </c>
      <c r="B70" s="1">
        <v>120.49</v>
      </c>
    </row>
    <row r="71" spans="1:2">
      <c r="A71" s="1" t="s">
        <v>1519</v>
      </c>
      <c r="B71" s="1">
        <v>121.22</v>
      </c>
    </row>
    <row r="72" spans="1:2">
      <c r="A72" s="1" t="s">
        <v>1520</v>
      </c>
      <c r="B72" s="1">
        <v>122.52</v>
      </c>
    </row>
    <row r="73" spans="1:2">
      <c r="A73" s="1" t="s">
        <v>1521</v>
      </c>
      <c r="B73" s="1">
        <v>119.42</v>
      </c>
    </row>
    <row r="74" spans="1:2">
      <c r="A74" s="1" t="s">
        <v>1522</v>
      </c>
      <c r="B74" s="1">
        <v>120.43</v>
      </c>
    </row>
    <row r="75" spans="1:2">
      <c r="A75" s="1" t="s">
        <v>1523</v>
      </c>
      <c r="B75" s="1">
        <v>120.43</v>
      </c>
    </row>
    <row r="76" spans="1:2">
      <c r="A76" s="1" t="s">
        <v>1524</v>
      </c>
      <c r="B76" s="1">
        <v>120.43</v>
      </c>
    </row>
    <row r="77" spans="1:2">
      <c r="A77" s="1" t="s">
        <v>1525</v>
      </c>
      <c r="B77" s="1">
        <v>120.43</v>
      </c>
    </row>
    <row r="78" spans="1:2">
      <c r="A78" s="1" t="s">
        <v>1526</v>
      </c>
      <c r="B78" s="1">
        <v>121.67</v>
      </c>
    </row>
    <row r="79" spans="1:2">
      <c r="A79" s="1" t="s">
        <v>1527</v>
      </c>
      <c r="B79" s="1">
        <v>123.19</v>
      </c>
    </row>
    <row r="80" spans="1:2">
      <c r="A80" s="1" t="s">
        <v>1528</v>
      </c>
      <c r="B80" s="1">
        <v>122.91</v>
      </c>
    </row>
    <row r="81" spans="1:2">
      <c r="A81" s="1" t="s">
        <v>1529</v>
      </c>
      <c r="B81" s="1">
        <v>121.73</v>
      </c>
    </row>
    <row r="82" spans="1:2">
      <c r="A82" s="1" t="s">
        <v>1530</v>
      </c>
      <c r="B82" s="1">
        <v>121.44</v>
      </c>
    </row>
    <row r="83" spans="1:2">
      <c r="A83" s="1" t="s">
        <v>1531</v>
      </c>
      <c r="B83" s="1">
        <v>123.42</v>
      </c>
    </row>
    <row r="84" spans="1:2">
      <c r="A84" s="1" t="s">
        <v>1532</v>
      </c>
      <c r="B84" s="1">
        <v>125.45</v>
      </c>
    </row>
    <row r="85" spans="1:2">
      <c r="A85" s="1" t="s">
        <v>1533</v>
      </c>
      <c r="B85" s="1">
        <v>124.28</v>
      </c>
    </row>
    <row r="86" spans="1:2">
      <c r="A86" s="1" t="s">
        <v>1534</v>
      </c>
      <c r="B86" s="1">
        <v>123.74</v>
      </c>
    </row>
    <row r="87" spans="1:2">
      <c r="A87" s="1" t="s">
        <v>1535</v>
      </c>
      <c r="B87" s="1">
        <v>123.31</v>
      </c>
    </row>
    <row r="88" spans="1:2">
      <c r="A88" s="1" t="s">
        <v>1536</v>
      </c>
      <c r="B88" s="1">
        <v>121.57</v>
      </c>
    </row>
    <row r="89" spans="1:2">
      <c r="A89" s="1" t="s">
        <v>1537</v>
      </c>
      <c r="B89" s="1">
        <v>121.76</v>
      </c>
    </row>
    <row r="90" spans="1:2">
      <c r="A90" s="1" t="s">
        <v>1538</v>
      </c>
      <c r="B90" s="1">
        <v>121</v>
      </c>
    </row>
    <row r="91" spans="1:2">
      <c r="A91" s="1" t="s">
        <v>54</v>
      </c>
      <c r="B91" s="1">
        <v>121</v>
      </c>
    </row>
    <row r="92" spans="1:2">
      <c r="A92" s="1" t="s">
        <v>1539</v>
      </c>
      <c r="B92" s="1">
        <v>121.65</v>
      </c>
    </row>
    <row r="93" spans="1:2">
      <c r="A93" s="1" t="s">
        <v>1540</v>
      </c>
      <c r="B93" s="1">
        <v>120.74</v>
      </c>
    </row>
    <row r="94" spans="1:2">
      <c r="A94" s="1" t="s">
        <v>1541</v>
      </c>
      <c r="B94" s="1">
        <v>119.89</v>
      </c>
    </row>
    <row r="95" spans="1:2">
      <c r="A95" s="1" t="s">
        <v>1542</v>
      </c>
      <c r="B95" s="1">
        <v>119.42</v>
      </c>
    </row>
    <row r="96" spans="1:2">
      <c r="A96" s="1" t="s">
        <v>1543</v>
      </c>
      <c r="B96" s="1">
        <v>119.63</v>
      </c>
    </row>
    <row r="97" spans="1:2">
      <c r="A97" s="1" t="s">
        <v>1544</v>
      </c>
      <c r="B97" s="1">
        <v>119.31</v>
      </c>
    </row>
    <row r="98" spans="1:2">
      <c r="A98" s="1" t="s">
        <v>1545</v>
      </c>
      <c r="B98" s="1">
        <v>119.36</v>
      </c>
    </row>
    <row r="99" spans="1:2">
      <c r="A99" s="1" t="s">
        <v>1546</v>
      </c>
      <c r="B99" s="1">
        <v>117.98</v>
      </c>
    </row>
    <row r="100" spans="1:2">
      <c r="A100" s="1" t="s">
        <v>1547</v>
      </c>
      <c r="B100" s="1">
        <v>119.35</v>
      </c>
    </row>
    <row r="101" spans="1:2">
      <c r="A101" s="1" t="s">
        <v>1548</v>
      </c>
      <c r="B101" s="1">
        <v>119.27</v>
      </c>
    </row>
    <row r="102" spans="1:2">
      <c r="A102" s="1" t="s">
        <v>1549</v>
      </c>
      <c r="B102" s="1">
        <v>118.31</v>
      </c>
    </row>
    <row r="103" spans="1:2">
      <c r="A103" s="1" t="s">
        <v>1550</v>
      </c>
      <c r="B103" s="1">
        <v>117.46</v>
      </c>
    </row>
    <row r="104" spans="1:2">
      <c r="A104" s="1" t="s">
        <v>1551</v>
      </c>
      <c r="B104" s="1">
        <v>117.11</v>
      </c>
    </row>
    <row r="105" spans="1:2">
      <c r="A105" s="1" t="s">
        <v>1552</v>
      </c>
      <c r="B105" s="1">
        <v>117.11</v>
      </c>
    </row>
    <row r="106" spans="1:2">
      <c r="A106" s="1" t="s">
        <v>1553</v>
      </c>
      <c r="B106" s="1">
        <v>117.64</v>
      </c>
    </row>
    <row r="107" spans="1:2">
      <c r="A107" s="1" t="s">
        <v>1554</v>
      </c>
      <c r="B107" s="1">
        <v>117.92</v>
      </c>
    </row>
    <row r="108" spans="1:2">
      <c r="A108" s="1" t="s">
        <v>1555</v>
      </c>
      <c r="B108" s="1">
        <v>117.53</v>
      </c>
    </row>
    <row r="109" spans="1:2">
      <c r="A109" s="1" t="s">
        <v>1556</v>
      </c>
      <c r="B109" s="1">
        <v>116.65</v>
      </c>
    </row>
    <row r="110" spans="1:2">
      <c r="A110" s="1" t="s">
        <v>1557</v>
      </c>
      <c r="B110" s="1">
        <v>116.9</v>
      </c>
    </row>
    <row r="111" spans="1:2">
      <c r="A111" s="1" t="s">
        <v>1558</v>
      </c>
      <c r="B111" s="1">
        <v>115.83</v>
      </c>
    </row>
    <row r="112" spans="1:2">
      <c r="A112" s="1" t="s">
        <v>55</v>
      </c>
      <c r="B112" s="1">
        <v>115.83</v>
      </c>
    </row>
    <row r="113" spans="1:2">
      <c r="A113" s="1" t="s">
        <v>1559</v>
      </c>
      <c r="B113" s="1">
        <v>114.95</v>
      </c>
    </row>
    <row r="114" spans="1:2">
      <c r="A114" s="1" t="s">
        <v>1560</v>
      </c>
      <c r="B114" s="1">
        <v>114.87</v>
      </c>
    </row>
    <row r="115" spans="1:2">
      <c r="A115" s="1" t="s">
        <v>1561</v>
      </c>
      <c r="B115" s="1">
        <v>113.91</v>
      </c>
    </row>
    <row r="116" spans="1:2">
      <c r="A116" s="1" t="s">
        <v>1562</v>
      </c>
      <c r="B116" s="1">
        <v>113.03</v>
      </c>
    </row>
    <row r="117" spans="1:2">
      <c r="A117" s="1" t="s">
        <v>1563</v>
      </c>
      <c r="B117" s="1">
        <v>112.52</v>
      </c>
    </row>
    <row r="118" spans="1:2">
      <c r="A118" s="1" t="s">
        <v>1564</v>
      </c>
      <c r="B118" s="1">
        <v>113.33</v>
      </c>
    </row>
    <row r="119" spans="1:2">
      <c r="A119" s="1" t="s">
        <v>1565</v>
      </c>
      <c r="B119" s="1">
        <v>113.09</v>
      </c>
    </row>
    <row r="120" spans="1:2">
      <c r="A120" s="1" t="s">
        <v>1566</v>
      </c>
      <c r="B120" s="1">
        <v>114.85</v>
      </c>
    </row>
    <row r="121" spans="1:2">
      <c r="A121" s="1" t="s">
        <v>1567</v>
      </c>
      <c r="B121" s="1">
        <v>116.26</v>
      </c>
    </row>
    <row r="122" spans="1:2">
      <c r="A122" s="1" t="s">
        <v>1568</v>
      </c>
      <c r="B122" s="1">
        <v>116.74</v>
      </c>
    </row>
    <row r="123" spans="1:2">
      <c r="A123" s="1" t="s">
        <v>1569</v>
      </c>
      <c r="B123" s="1">
        <v>115.11</v>
      </c>
    </row>
    <row r="124" spans="1:2">
      <c r="A124" s="1" t="s">
        <v>1570</v>
      </c>
      <c r="B124" s="1">
        <v>114.93</v>
      </c>
    </row>
    <row r="125" spans="1:2">
      <c r="A125" s="1" t="s">
        <v>1571</v>
      </c>
      <c r="B125" s="1">
        <v>114.82</v>
      </c>
    </row>
    <row r="126" spans="1:2">
      <c r="A126" s="1" t="s">
        <v>1572</v>
      </c>
      <c r="B126" s="1">
        <v>114.92</v>
      </c>
    </row>
    <row r="127" spans="1:2">
      <c r="A127" s="1" t="s">
        <v>1573</v>
      </c>
      <c r="B127" s="1">
        <v>115.85</v>
      </c>
    </row>
    <row r="128" spans="1:2">
      <c r="A128" s="1" t="s">
        <v>1574</v>
      </c>
      <c r="B128" s="1">
        <v>114.94</v>
      </c>
    </row>
    <row r="129" spans="1:2">
      <c r="A129" s="1" t="s">
        <v>1575</v>
      </c>
      <c r="B129" s="1">
        <v>115.72</v>
      </c>
    </row>
    <row r="130" spans="1:2">
      <c r="A130" s="1" t="s">
        <v>1576</v>
      </c>
      <c r="B130" s="1">
        <v>116.78</v>
      </c>
    </row>
    <row r="131" spans="1:2">
      <c r="A131" s="1" t="s">
        <v>1577</v>
      </c>
      <c r="B131" s="1">
        <v>116.82</v>
      </c>
    </row>
    <row r="132" spans="1:2">
      <c r="A132" s="1" t="s">
        <v>1578</v>
      </c>
      <c r="B132" s="1">
        <v>116.62</v>
      </c>
    </row>
    <row r="133" spans="1:2">
      <c r="A133" s="1" t="s">
        <v>1267</v>
      </c>
      <c r="B133" s="1">
        <v>116.98</v>
      </c>
    </row>
    <row r="134" spans="1:2">
      <c r="A134" s="1" t="s">
        <v>56</v>
      </c>
      <c r="B134" s="1">
        <v>115.59</v>
      </c>
    </row>
    <row r="135" spans="1:2">
      <c r="A135" s="1" t="s">
        <v>1579</v>
      </c>
      <c r="B135" s="1">
        <v>114.52</v>
      </c>
    </row>
    <row r="136" spans="1:2">
      <c r="A136" s="1" t="s">
        <v>1580</v>
      </c>
      <c r="B136" s="1">
        <v>114.58</v>
      </c>
    </row>
    <row r="137" spans="1:2">
      <c r="A137" s="1" t="s">
        <v>1581</v>
      </c>
      <c r="B137" s="1">
        <v>113.69</v>
      </c>
    </row>
    <row r="138" spans="1:2">
      <c r="A138" s="1" t="s">
        <v>1582</v>
      </c>
      <c r="B138" s="1">
        <v>114.04</v>
      </c>
    </row>
    <row r="139" spans="1:2">
      <c r="A139" s="1" t="s">
        <v>1583</v>
      </c>
      <c r="B139" s="1">
        <v>114.62</v>
      </c>
    </row>
    <row r="140" spans="1:2">
      <c r="A140" s="1" t="s">
        <v>1584</v>
      </c>
      <c r="B140" s="1">
        <v>113.86</v>
      </c>
    </row>
    <row r="141" spans="1:2">
      <c r="A141" s="1" t="s">
        <v>1585</v>
      </c>
      <c r="B141" s="1">
        <v>115.04</v>
      </c>
    </row>
    <row r="142" spans="1:2">
      <c r="A142" s="1" t="s">
        <v>1586</v>
      </c>
      <c r="B142" s="1">
        <v>114.34</v>
      </c>
    </row>
    <row r="143" spans="1:2">
      <c r="A143" s="1" t="s">
        <v>1587</v>
      </c>
      <c r="B143" s="1">
        <v>114.51</v>
      </c>
    </row>
    <row r="144" spans="1:2">
      <c r="A144" s="1" t="s">
        <v>1588</v>
      </c>
      <c r="B144" s="1">
        <v>113.57</v>
      </c>
    </row>
    <row r="145" spans="1:2">
      <c r="A145" s="1" t="s">
        <v>1589</v>
      </c>
      <c r="B145" s="1">
        <v>113.43</v>
      </c>
    </row>
    <row r="146" spans="1:2">
      <c r="A146" s="1" t="s">
        <v>1590</v>
      </c>
      <c r="B146" s="1">
        <v>113.22</v>
      </c>
    </row>
    <row r="147" spans="1:2">
      <c r="A147" s="1" t="s">
        <v>1591</v>
      </c>
      <c r="B147" s="1">
        <v>113.33</v>
      </c>
    </row>
    <row r="148" spans="1:2">
      <c r="A148" s="1" t="s">
        <v>1592</v>
      </c>
      <c r="B148" s="1">
        <v>112.42</v>
      </c>
    </row>
    <row r="149" spans="1:2">
      <c r="A149" s="1" t="s">
        <v>1593</v>
      </c>
      <c r="B149" s="1">
        <v>112.37</v>
      </c>
    </row>
    <row r="150" spans="1:2">
      <c r="A150" s="1" t="s">
        <v>1594</v>
      </c>
      <c r="B150" s="1">
        <v>113.12</v>
      </c>
    </row>
    <row r="151" spans="1:2">
      <c r="A151" s="1" t="s">
        <v>1595</v>
      </c>
      <c r="B151" s="1">
        <v>113.86</v>
      </c>
    </row>
    <row r="152" spans="1:2">
      <c r="A152" s="1" t="s">
        <v>1596</v>
      </c>
      <c r="B152" s="1">
        <v>113.16</v>
      </c>
    </row>
    <row r="153" spans="1:2">
      <c r="A153" s="1" t="s">
        <v>1597</v>
      </c>
      <c r="B153" s="1">
        <v>113.52</v>
      </c>
    </row>
    <row r="154" spans="1:2">
      <c r="A154" s="1" t="s">
        <v>1598</v>
      </c>
      <c r="B154" s="1">
        <v>113.18</v>
      </c>
    </row>
    <row r="155" spans="1:2">
      <c r="A155" s="1" t="s">
        <v>1599</v>
      </c>
      <c r="B155" s="1">
        <v>113.67</v>
      </c>
    </row>
    <row r="156" spans="1:2">
      <c r="A156" s="1" t="s">
        <v>1600</v>
      </c>
      <c r="B156" s="1">
        <v>113.56</v>
      </c>
    </row>
    <row r="157" spans="1:2">
      <c r="A157" s="1" t="s">
        <v>1601</v>
      </c>
      <c r="B157" s="1">
        <v>113.69</v>
      </c>
    </row>
    <row r="158" spans="1:2">
      <c r="A158" s="1" t="s">
        <v>1602</v>
      </c>
      <c r="B158" s="1">
        <v>113.92</v>
      </c>
    </row>
    <row r="159" spans="1:2">
      <c r="A159" s="1" t="s">
        <v>1603</v>
      </c>
      <c r="B159" s="1">
        <v>112.83</v>
      </c>
    </row>
    <row r="160" spans="1:2">
      <c r="A160" s="1" t="s">
        <v>1604</v>
      </c>
      <c r="B160" s="1">
        <v>112.65</v>
      </c>
    </row>
    <row r="161" spans="1:2">
      <c r="A161" s="1" t="s">
        <v>1605</v>
      </c>
      <c r="B161" s="1">
        <v>112.56</v>
      </c>
    </row>
    <row r="162" spans="1:2">
      <c r="A162" s="1" t="s">
        <v>1606</v>
      </c>
      <c r="B162" s="1">
        <v>112.59</v>
      </c>
    </row>
    <row r="163" spans="1:2">
      <c r="A163" s="1" t="s">
        <v>1607</v>
      </c>
      <c r="B163" s="1">
        <v>112</v>
      </c>
    </row>
    <row r="164" spans="1:2">
      <c r="A164" s="1" t="s">
        <v>1608</v>
      </c>
      <c r="B164" s="1">
        <v>111.78</v>
      </c>
    </row>
    <row r="165" spans="1:2">
      <c r="A165" s="1" t="s">
        <v>1609</v>
      </c>
      <c r="B165" s="1">
        <v>111.22</v>
      </c>
    </row>
    <row r="166" spans="1:2">
      <c r="A166" s="1" t="s">
        <v>1610</v>
      </c>
      <c r="B166" s="1">
        <v>111.54</v>
      </c>
    </row>
    <row r="167" spans="1:2">
      <c r="A167" s="1" t="s">
        <v>1611</v>
      </c>
      <c r="B167" s="1">
        <v>111.07</v>
      </c>
    </row>
    <row r="168" spans="1:2">
      <c r="A168" s="1" t="s">
        <v>1612</v>
      </c>
      <c r="B168" s="1">
        <v>110.87</v>
      </c>
    </row>
    <row r="169" spans="1:2">
      <c r="A169" s="1" t="s">
        <v>1613</v>
      </c>
      <c r="B169" s="1">
        <v>111.28</v>
      </c>
    </row>
    <row r="170" spans="1:2">
      <c r="A170" s="1" t="s">
        <v>1614</v>
      </c>
      <c r="B170" s="1">
        <v>112.02</v>
      </c>
    </row>
    <row r="171" spans="1:2">
      <c r="A171" s="1" t="s">
        <v>1615</v>
      </c>
      <c r="B171" s="1">
        <v>112.11</v>
      </c>
    </row>
    <row r="172" spans="1:2">
      <c r="A172" s="1" t="s">
        <v>1616</v>
      </c>
      <c r="B172" s="1">
        <v>112.18</v>
      </c>
    </row>
    <row r="173" spans="1:2">
      <c r="A173" s="1" t="s">
        <v>1617</v>
      </c>
      <c r="B173" s="1">
        <v>111.76</v>
      </c>
    </row>
    <row r="174" spans="1:2">
      <c r="A174" s="1" t="s">
        <v>1618</v>
      </c>
      <c r="B174" s="1">
        <v>111.79</v>
      </c>
    </row>
    <row r="175" spans="1:2">
      <c r="A175" s="1" t="s">
        <v>1619</v>
      </c>
      <c r="B175" s="1">
        <v>111.37</v>
      </c>
    </row>
    <row r="176" spans="1:2">
      <c r="A176" s="1" t="s">
        <v>1620</v>
      </c>
      <c r="B176" s="1">
        <v>110.76</v>
      </c>
    </row>
    <row r="177" spans="1:2">
      <c r="A177" s="1" t="s">
        <v>1621</v>
      </c>
      <c r="B177" s="1">
        <v>110.51</v>
      </c>
    </row>
    <row r="178" spans="1:2">
      <c r="A178" s="1" t="s">
        <v>58</v>
      </c>
      <c r="B178" s="1">
        <v>110.19</v>
      </c>
    </row>
    <row r="179" spans="1:2">
      <c r="A179" s="1" t="s">
        <v>1622</v>
      </c>
      <c r="B179" s="1">
        <v>110.25</v>
      </c>
    </row>
    <row r="180" spans="1:2">
      <c r="A180" s="1" t="s">
        <v>1623</v>
      </c>
      <c r="B180" s="1">
        <v>111.59</v>
      </c>
    </row>
    <row r="181" spans="1:2">
      <c r="A181" s="1" t="s">
        <v>1624</v>
      </c>
      <c r="B181" s="1">
        <v>111.93</v>
      </c>
    </row>
    <row r="182" spans="1:2">
      <c r="A182" s="1" t="s">
        <v>1625</v>
      </c>
      <c r="B182" s="1">
        <v>111.6</v>
      </c>
    </row>
    <row r="183" spans="1:2">
      <c r="A183" s="1" t="s">
        <v>1626</v>
      </c>
      <c r="B183" s="1">
        <v>112.91</v>
      </c>
    </row>
    <row r="184" spans="1:2">
      <c r="A184" s="1" t="s">
        <v>1627</v>
      </c>
      <c r="B184" s="1">
        <v>113.43</v>
      </c>
    </row>
    <row r="185" spans="1:2">
      <c r="A185" s="1" t="s">
        <v>1628</v>
      </c>
      <c r="B185" s="1">
        <v>112.92</v>
      </c>
    </row>
    <row r="186" spans="1:2">
      <c r="A186" s="1" t="s">
        <v>1629</v>
      </c>
      <c r="B186" s="1">
        <v>113.04</v>
      </c>
    </row>
    <row r="187" spans="1:2">
      <c r="A187" s="1" t="s">
        <v>1630</v>
      </c>
      <c r="B187" s="1">
        <v>112.83</v>
      </c>
    </row>
    <row r="188" spans="1:2">
      <c r="A188" s="1" t="s">
        <v>1631</v>
      </c>
      <c r="B188" s="1">
        <v>113</v>
      </c>
    </row>
    <row r="189" spans="1:2">
      <c r="A189" s="1" t="s">
        <v>1632</v>
      </c>
      <c r="B189" s="1">
        <v>112.78</v>
      </c>
    </row>
    <row r="190" spans="1:2">
      <c r="A190" s="1" t="s">
        <v>1633</v>
      </c>
      <c r="B190" s="1">
        <v>113.63</v>
      </c>
    </row>
    <row r="191" spans="1:2">
      <c r="A191" s="1" t="s">
        <v>1634</v>
      </c>
      <c r="B191" s="1">
        <v>113.88</v>
      </c>
    </row>
    <row r="192" spans="1:2">
      <c r="A192" s="1" t="s">
        <v>1635</v>
      </c>
      <c r="B192" s="1">
        <v>115.17</v>
      </c>
    </row>
    <row r="193" spans="1:2">
      <c r="A193" s="1" t="s">
        <v>1636</v>
      </c>
      <c r="B193" s="1">
        <v>116.05</v>
      </c>
    </row>
    <row r="194" spans="1:2">
      <c r="A194" s="1" t="s">
        <v>1637</v>
      </c>
      <c r="B194" s="1">
        <v>116.42</v>
      </c>
    </row>
    <row r="195" spans="1:2">
      <c r="A195" s="1" t="s">
        <v>1638</v>
      </c>
      <c r="B195" s="1">
        <v>117.41</v>
      </c>
    </row>
    <row r="196" spans="1:2">
      <c r="A196" s="1" t="s">
        <v>1639</v>
      </c>
      <c r="B196" s="1">
        <v>117.78</v>
      </c>
    </row>
    <row r="197" spans="1:2">
      <c r="A197" s="1" t="s">
        <v>1640</v>
      </c>
      <c r="B197" s="1">
        <v>116.83</v>
      </c>
    </row>
    <row r="198" spans="1:2">
      <c r="A198" s="1" t="s">
        <v>1641</v>
      </c>
      <c r="B198" s="1">
        <v>116.68</v>
      </c>
    </row>
    <row r="199" spans="1:2">
      <c r="A199" s="1" t="s">
        <v>1268</v>
      </c>
      <c r="B199" s="1">
        <v>117.1</v>
      </c>
    </row>
    <row r="200" spans="1:2">
      <c r="A200" s="1" t="s">
        <v>59</v>
      </c>
      <c r="B200" s="1">
        <v>115.31</v>
      </c>
    </row>
    <row r="201" spans="1:2">
      <c r="A201" s="1" t="s">
        <v>1642</v>
      </c>
      <c r="B201" s="1">
        <v>115.36</v>
      </c>
    </row>
    <row r="202" spans="1:2">
      <c r="A202" s="1" t="s">
        <v>1643</v>
      </c>
      <c r="B202" s="1">
        <v>114.94</v>
      </c>
    </row>
    <row r="203" spans="1:2">
      <c r="A203" s="1" t="s">
        <v>1644</v>
      </c>
      <c r="B203" s="1">
        <v>114.61</v>
      </c>
    </row>
    <row r="204" spans="1:2">
      <c r="A204" s="1" t="s">
        <v>1645</v>
      </c>
      <c r="B204" s="1">
        <v>115.42</v>
      </c>
    </row>
    <row r="205" spans="1:2">
      <c r="A205" s="1" t="s">
        <v>1646</v>
      </c>
      <c r="B205" s="1">
        <v>115.25</v>
      </c>
    </row>
    <row r="206" spans="1:2">
      <c r="A206" s="1" t="s">
        <v>1647</v>
      </c>
      <c r="B206" s="1">
        <v>114.97</v>
      </c>
    </row>
    <row r="207" spans="1:2">
      <c r="A207" s="1" t="s">
        <v>1648</v>
      </c>
      <c r="B207" s="1">
        <v>114.24</v>
      </c>
    </row>
    <row r="208" spans="1:2">
      <c r="A208" s="1" t="s">
        <v>1649</v>
      </c>
      <c r="B208" s="1">
        <v>114.34</v>
      </c>
    </row>
    <row r="209" spans="1:2">
      <c r="A209" s="1" t="s">
        <v>1650</v>
      </c>
      <c r="B209" s="1">
        <v>114.71</v>
      </c>
    </row>
    <row r="210" spans="1:2">
      <c r="A210" s="1" t="s">
        <v>1651</v>
      </c>
      <c r="B210" s="1">
        <v>116.28</v>
      </c>
    </row>
    <row r="211" spans="1:2">
      <c r="A211" s="1" t="s">
        <v>1652</v>
      </c>
      <c r="B211" s="1">
        <v>116.11</v>
      </c>
    </row>
    <row r="212" spans="1:2">
      <c r="A212" s="1" t="s">
        <v>1653</v>
      </c>
      <c r="B212" s="1">
        <v>115.93</v>
      </c>
    </row>
    <row r="213" spans="1:2">
      <c r="A213" s="1" t="s">
        <v>1654</v>
      </c>
      <c r="B213" s="1">
        <v>115.95</v>
      </c>
    </row>
    <row r="214" spans="1:2">
      <c r="A214" s="1" t="s">
        <v>1655</v>
      </c>
      <c r="B214" s="1">
        <v>115.62</v>
      </c>
    </row>
    <row r="215" spans="1:2">
      <c r="A215" s="1" t="s">
        <v>1656</v>
      </c>
      <c r="B215" s="1">
        <v>115.68</v>
      </c>
    </row>
    <row r="216" spans="1:2">
      <c r="A216" s="1" t="s">
        <v>1657</v>
      </c>
      <c r="B216" s="1">
        <v>115.45</v>
      </c>
    </row>
    <row r="217" spans="1:2">
      <c r="A217" s="1" t="s">
        <v>1658</v>
      </c>
      <c r="B217" s="1">
        <v>115.74</v>
      </c>
    </row>
    <row r="218" spans="1:2">
      <c r="A218" s="1" t="s">
        <v>1659</v>
      </c>
      <c r="B218" s="1">
        <v>114.65</v>
      </c>
    </row>
    <row r="219" spans="1:2">
      <c r="A219" s="1" t="s">
        <v>1660</v>
      </c>
      <c r="B219" s="1">
        <v>116.05</v>
      </c>
    </row>
    <row r="220" spans="1:2">
      <c r="A220" s="1" t="s">
        <v>1661</v>
      </c>
      <c r="B220" s="1">
        <v>117.92</v>
      </c>
    </row>
    <row r="221" spans="1:2">
      <c r="A221" s="1" t="s">
        <v>1662</v>
      </c>
      <c r="B221" s="1">
        <v>117.54</v>
      </c>
    </row>
    <row r="222" spans="1:2">
      <c r="A222" s="1" t="s">
        <v>1663</v>
      </c>
      <c r="B222" s="1">
        <v>117.9</v>
      </c>
    </row>
    <row r="223" spans="1:2">
      <c r="A223" s="1" t="s">
        <v>1664</v>
      </c>
      <c r="B223" s="1">
        <v>116.73</v>
      </c>
    </row>
    <row r="224" spans="1:2">
      <c r="A224" s="1" t="s">
        <v>1665</v>
      </c>
      <c r="B224" s="1">
        <v>116.3</v>
      </c>
    </row>
    <row r="225" spans="1:2">
      <c r="A225" s="1" t="s">
        <v>1666</v>
      </c>
      <c r="B225" s="1">
        <v>115.06</v>
      </c>
    </row>
    <row r="226" spans="1:2">
      <c r="A226" s="1" t="s">
        <v>1667</v>
      </c>
      <c r="B226" s="1">
        <v>115.7</v>
      </c>
    </row>
    <row r="227" spans="1:2">
      <c r="A227" s="1" t="s">
        <v>1668</v>
      </c>
      <c r="B227" s="1">
        <v>113.96</v>
      </c>
    </row>
    <row r="228" spans="1:2">
      <c r="A228" s="1" t="s">
        <v>1669</v>
      </c>
      <c r="B228" s="1">
        <v>113.55</v>
      </c>
    </row>
    <row r="229" spans="1:2">
      <c r="A229" s="1" t="s">
        <v>1670</v>
      </c>
      <c r="B229" s="1">
        <v>113.94</v>
      </c>
    </row>
    <row r="230" spans="1:2">
      <c r="A230" s="1" t="s">
        <v>1671</v>
      </c>
      <c r="B230" s="1">
        <v>114.73</v>
      </c>
    </row>
    <row r="231" spans="1:2">
      <c r="A231" s="1" t="s">
        <v>1672</v>
      </c>
      <c r="B231" s="1">
        <v>115.06</v>
      </c>
    </row>
    <row r="232" spans="1:2">
      <c r="A232" s="1" t="s">
        <v>1673</v>
      </c>
      <c r="B232" s="1">
        <v>114.27</v>
      </c>
    </row>
    <row r="233" spans="1:2">
      <c r="A233" s="1" t="s">
        <v>1674</v>
      </c>
      <c r="B233" s="1">
        <v>114.57</v>
      </c>
    </row>
    <row r="234" spans="1:2">
      <c r="A234" s="1" t="s">
        <v>1675</v>
      </c>
      <c r="B234" s="1">
        <v>114.18</v>
      </c>
    </row>
    <row r="235" spans="1:2">
      <c r="A235" s="1" t="s">
        <v>1676</v>
      </c>
      <c r="B235" s="1">
        <v>113.99</v>
      </c>
    </row>
    <row r="236" spans="1:2">
      <c r="A236" s="1" t="s">
        <v>1677</v>
      </c>
      <c r="B236" s="1">
        <v>113.64</v>
      </c>
    </row>
    <row r="237" spans="1:2">
      <c r="A237" s="1" t="s">
        <v>1678</v>
      </c>
      <c r="B237" s="1">
        <v>113.83</v>
      </c>
    </row>
    <row r="238" spans="1:2">
      <c r="A238" s="1" t="s">
        <v>1679</v>
      </c>
      <c r="B238" s="1">
        <v>113.73</v>
      </c>
    </row>
    <row r="239" spans="1:2">
      <c r="A239" s="1" t="s">
        <v>1680</v>
      </c>
      <c r="B239" s="1">
        <v>112.43</v>
      </c>
    </row>
    <row r="240" spans="1:2">
      <c r="A240" s="1" t="s">
        <v>1681</v>
      </c>
      <c r="B240" s="1">
        <v>112.63</v>
      </c>
    </row>
    <row r="241" spans="1:2">
      <c r="A241" s="1" t="s">
        <v>1682</v>
      </c>
      <c r="B241" s="1">
        <v>112.39</v>
      </c>
    </row>
    <row r="242" spans="1:2">
      <c r="A242" s="1" t="s">
        <v>1683</v>
      </c>
      <c r="B242" s="1">
        <v>112.21</v>
      </c>
    </row>
    <row r="243" spans="1:2">
      <c r="A243" s="1" t="s">
        <v>61</v>
      </c>
      <c r="B243" s="1">
        <v>112.63</v>
      </c>
    </row>
    <row r="244" spans="1:2">
      <c r="A244" s="1" t="s">
        <v>1684</v>
      </c>
      <c r="B244" s="1">
        <v>113.27</v>
      </c>
    </row>
    <row r="245" spans="1:2">
      <c r="A245" s="1" t="s">
        <v>1685</v>
      </c>
      <c r="B245" s="1">
        <v>113.18</v>
      </c>
    </row>
    <row r="246" spans="1:2">
      <c r="A246" s="1" t="s">
        <v>1686</v>
      </c>
      <c r="B246" s="1">
        <v>112.81</v>
      </c>
    </row>
    <row r="247" spans="1:2">
      <c r="A247" s="1" t="s">
        <v>1687</v>
      </c>
      <c r="B247" s="1">
        <v>112.65</v>
      </c>
    </row>
    <row r="248" spans="1:2">
      <c r="A248" s="1" t="s">
        <v>1688</v>
      </c>
      <c r="B248" s="1">
        <v>112.68</v>
      </c>
    </row>
    <row r="249" spans="1:2">
      <c r="A249" s="1" t="s">
        <v>1689</v>
      </c>
      <c r="B249" s="1">
        <v>112.21</v>
      </c>
    </row>
    <row r="250" spans="1:2">
      <c r="A250" s="1" t="s">
        <v>1690</v>
      </c>
      <c r="B250" s="1">
        <v>113.47</v>
      </c>
    </row>
    <row r="251" spans="1:2">
      <c r="A251" s="1" t="s">
        <v>1691</v>
      </c>
      <c r="B251" s="1">
        <v>113.27</v>
      </c>
    </row>
    <row r="252" spans="1:2">
      <c r="A252" s="1" t="s">
        <v>1692</v>
      </c>
      <c r="B252" s="1">
        <v>112.2</v>
      </c>
    </row>
    <row r="253" spans="1:2">
      <c r="A253" s="1" t="s">
        <v>1693</v>
      </c>
      <c r="B253" s="1">
        <v>112.52</v>
      </c>
    </row>
    <row r="254" spans="1:2">
      <c r="A254" s="1" t="s">
        <v>1694</v>
      </c>
      <c r="B254" s="1">
        <v>112.12</v>
      </c>
    </row>
    <row r="255" spans="1:2">
      <c r="A255" s="1" t="s">
        <v>1695</v>
      </c>
      <c r="B255" s="1">
        <v>111.24</v>
      </c>
    </row>
    <row r="256" spans="1:2">
      <c r="A256" s="1" t="s">
        <v>1696</v>
      </c>
      <c r="B256" s="1">
        <v>111.2</v>
      </c>
    </row>
    <row r="257" spans="1:2">
      <c r="A257" s="1" t="s">
        <v>1697</v>
      </c>
      <c r="B257" s="1">
        <v>112.61</v>
      </c>
    </row>
    <row r="258" spans="1:2">
      <c r="A258" s="1" t="s">
        <v>1698</v>
      </c>
      <c r="B258" s="1">
        <v>111.92</v>
      </c>
    </row>
    <row r="259" spans="1:2">
      <c r="A259" s="1" t="s">
        <v>1699</v>
      </c>
      <c r="B259" s="1">
        <v>112.48</v>
      </c>
    </row>
    <row r="260" spans="1:2">
      <c r="A260" s="1" t="s">
        <v>1700</v>
      </c>
      <c r="B260" s="1">
        <v>112.48</v>
      </c>
    </row>
    <row r="261" spans="1:2">
      <c r="A261" s="1" t="s">
        <v>1701</v>
      </c>
      <c r="B261" s="1">
        <v>112.48</v>
      </c>
    </row>
    <row r="262" spans="1:2">
      <c r="A262" s="1" t="s">
        <v>1702</v>
      </c>
      <c r="B262" s="1">
        <v>111.92</v>
      </c>
    </row>
    <row r="263" spans="1:2">
      <c r="A263" s="1" t="s">
        <v>1703</v>
      </c>
      <c r="B263" s="1">
        <v>111.56</v>
      </c>
    </row>
    <row r="264" spans="1:2">
      <c r="A264" s="1" t="s">
        <v>1704</v>
      </c>
      <c r="B264" s="1">
        <v>111.53</v>
      </c>
    </row>
    <row r="265" spans="1:2">
      <c r="A265" s="1" t="s">
        <v>1269</v>
      </c>
      <c r="B265" s="1">
        <v>110.79</v>
      </c>
    </row>
    <row r="266" spans="1:2">
      <c r="A266" s="1" t="s">
        <v>62</v>
      </c>
      <c r="B266" s="1">
        <v>110.79</v>
      </c>
    </row>
    <row r="267" spans="1:2">
      <c r="A267" s="1" t="s">
        <v>153</v>
      </c>
      <c r="B267" s="1">
        <v>110.59</v>
      </c>
    </row>
    <row r="268" spans="1:2">
      <c r="A268" s="1" t="s">
        <v>154</v>
      </c>
      <c r="B268" s="1">
        <v>110.83</v>
      </c>
    </row>
    <row r="269" spans="1:2">
      <c r="A269" s="1" t="s">
        <v>155</v>
      </c>
      <c r="B269" s="1">
        <v>109.78</v>
      </c>
    </row>
    <row r="270" spans="1:2">
      <c r="A270" s="1" t="s">
        <v>156</v>
      </c>
      <c r="B270" s="1">
        <v>109.53</v>
      </c>
    </row>
    <row r="271" spans="1:2">
      <c r="A271" s="1" t="s">
        <v>157</v>
      </c>
      <c r="B271" s="1">
        <v>108.99</v>
      </c>
    </row>
    <row r="272" spans="1:2">
      <c r="A272" s="1" t="s">
        <v>158</v>
      </c>
      <c r="B272" s="1">
        <v>109.92</v>
      </c>
    </row>
    <row r="273" spans="1:2">
      <c r="A273" s="1" t="s">
        <v>159</v>
      </c>
      <c r="B273" s="1">
        <v>110.12</v>
      </c>
    </row>
    <row r="274" spans="1:2">
      <c r="A274" s="1" t="s">
        <v>160</v>
      </c>
      <c r="B274" s="1">
        <v>109.74</v>
      </c>
    </row>
    <row r="275" spans="1:2">
      <c r="A275" s="1" t="s">
        <v>161</v>
      </c>
      <c r="B275" s="1">
        <v>109.67</v>
      </c>
    </row>
    <row r="276" spans="1:2">
      <c r="A276" s="1" t="s">
        <v>162</v>
      </c>
      <c r="B276" s="1">
        <v>109.65</v>
      </c>
    </row>
    <row r="277" spans="1:2">
      <c r="A277" s="1" t="s">
        <v>163</v>
      </c>
      <c r="B277" s="1">
        <v>110.45</v>
      </c>
    </row>
    <row r="278" spans="1:2">
      <c r="A278" s="1" t="s">
        <v>164</v>
      </c>
      <c r="B278" s="1">
        <v>109.95</v>
      </c>
    </row>
    <row r="279" spans="1:2">
      <c r="A279" s="1" t="s">
        <v>165</v>
      </c>
      <c r="B279" s="1">
        <v>109.84</v>
      </c>
    </row>
    <row r="280" spans="1:2">
      <c r="A280" s="1" t="s">
        <v>166</v>
      </c>
      <c r="B280" s="1">
        <v>109.05</v>
      </c>
    </row>
    <row r="281" spans="1:2">
      <c r="A281" s="1" t="s">
        <v>167</v>
      </c>
      <c r="B281" s="1">
        <v>109.65</v>
      </c>
    </row>
    <row r="282" spans="1:2">
      <c r="A282" s="1" t="s">
        <v>168</v>
      </c>
      <c r="B282" s="1">
        <v>109.87</v>
      </c>
    </row>
    <row r="283" spans="1:2">
      <c r="A283" s="1" t="s">
        <v>169</v>
      </c>
      <c r="B283" s="1">
        <v>110.36</v>
      </c>
    </row>
    <row r="284" spans="1:2">
      <c r="A284" s="1" t="s">
        <v>170</v>
      </c>
      <c r="B284" s="1">
        <v>111.1</v>
      </c>
    </row>
    <row r="285" spans="1:2">
      <c r="A285" s="1" t="s">
        <v>171</v>
      </c>
      <c r="B285" s="1">
        <v>111.71</v>
      </c>
    </row>
    <row r="286" spans="1:2">
      <c r="A286" s="1" t="s">
        <v>172</v>
      </c>
      <c r="B286" s="1">
        <v>109.87</v>
      </c>
    </row>
    <row r="287" spans="1:2">
      <c r="A287" s="1" t="s">
        <v>63</v>
      </c>
      <c r="B287" s="1">
        <v>110.45</v>
      </c>
    </row>
    <row r="288" spans="1:2">
      <c r="A288" s="1" t="s">
        <v>173</v>
      </c>
      <c r="B288" s="1">
        <v>110.22</v>
      </c>
    </row>
    <row r="289" spans="1:2">
      <c r="A289" s="1" t="s">
        <v>174</v>
      </c>
      <c r="B289" s="1">
        <v>110.43</v>
      </c>
    </row>
    <row r="290" spans="1:2">
      <c r="A290" s="1" t="s">
        <v>175</v>
      </c>
      <c r="B290" s="1">
        <v>110.34</v>
      </c>
    </row>
    <row r="291" spans="1:2">
      <c r="A291" s="1" t="s">
        <v>176</v>
      </c>
      <c r="B291" s="1">
        <v>110.04</v>
      </c>
    </row>
    <row r="292" spans="1:2">
      <c r="A292" s="1" t="s">
        <v>177</v>
      </c>
      <c r="B292" s="1">
        <v>109.62</v>
      </c>
    </row>
    <row r="293" spans="1:2">
      <c r="A293" s="1" t="s">
        <v>178</v>
      </c>
      <c r="B293" s="1">
        <v>109.34</v>
      </c>
    </row>
    <row r="294" spans="1:2">
      <c r="A294" s="1" t="s">
        <v>179</v>
      </c>
      <c r="B294" s="1">
        <v>108.98</v>
      </c>
    </row>
    <row r="295" spans="1:2">
      <c r="A295" s="1" t="s">
        <v>180</v>
      </c>
      <c r="B295" s="1">
        <v>109.27</v>
      </c>
    </row>
    <row r="296" spans="1:2">
      <c r="A296" s="1" t="s">
        <v>181</v>
      </c>
      <c r="B296" s="1">
        <v>109.61</v>
      </c>
    </row>
    <row r="297" spans="1:2">
      <c r="A297" s="1" t="s">
        <v>182</v>
      </c>
      <c r="B297" s="1">
        <v>108.77</v>
      </c>
    </row>
    <row r="298" spans="1:2">
      <c r="A298" s="1" t="s">
        <v>183</v>
      </c>
      <c r="B298" s="1">
        <v>108.66</v>
      </c>
    </row>
    <row r="299" spans="1:2">
      <c r="A299" s="1" t="s">
        <v>184</v>
      </c>
      <c r="B299" s="1">
        <v>109.07</v>
      </c>
    </row>
    <row r="300" spans="1:2">
      <c r="A300" s="1" t="s">
        <v>185</v>
      </c>
      <c r="B300" s="1">
        <v>109.13</v>
      </c>
    </row>
    <row r="301" spans="1:2">
      <c r="A301" s="1" t="s">
        <v>186</v>
      </c>
      <c r="B301" s="1">
        <v>108.91</v>
      </c>
    </row>
    <row r="302" spans="1:2">
      <c r="A302" s="1" t="s">
        <v>187</v>
      </c>
      <c r="B302" s="1">
        <v>109.9</v>
      </c>
    </row>
    <row r="303" spans="1:2">
      <c r="A303" s="1" t="s">
        <v>188</v>
      </c>
      <c r="B303" s="1">
        <v>109.89</v>
      </c>
    </row>
    <row r="304" spans="1:2">
      <c r="A304" s="1" t="s">
        <v>189</v>
      </c>
      <c r="B304" s="1">
        <v>109.16</v>
      </c>
    </row>
    <row r="305" spans="1:2">
      <c r="A305" s="1" t="s">
        <v>190</v>
      </c>
      <c r="B305" s="1">
        <v>108.63</v>
      </c>
    </row>
    <row r="306" spans="1:2">
      <c r="A306" s="1" t="s">
        <v>191</v>
      </c>
      <c r="B306" s="1">
        <v>110.46</v>
      </c>
    </row>
    <row r="307" spans="1:2">
      <c r="A307" s="1" t="s">
        <v>64</v>
      </c>
      <c r="B307" s="1">
        <v>110.26</v>
      </c>
    </row>
    <row r="308" spans="1:2">
      <c r="A308" s="1" t="s">
        <v>192</v>
      </c>
      <c r="B308" s="1">
        <v>109.23</v>
      </c>
    </row>
    <row r="309" spans="1:2">
      <c r="A309" s="1" t="s">
        <v>193</v>
      </c>
      <c r="B309" s="1">
        <v>109.09</v>
      </c>
    </row>
    <row r="310" spans="1:2">
      <c r="A310" s="1" t="s">
        <v>194</v>
      </c>
      <c r="B310" s="1">
        <v>109.22</v>
      </c>
    </row>
    <row r="311" spans="1:2">
      <c r="A311" s="1" t="s">
        <v>195</v>
      </c>
      <c r="B311" s="1">
        <v>108.78</v>
      </c>
    </row>
    <row r="312" spans="1:2">
      <c r="A312" s="1" t="s">
        <v>196</v>
      </c>
      <c r="B312" s="1">
        <v>108.51</v>
      </c>
    </row>
    <row r="313" spans="1:2">
      <c r="A313" s="1" t="s">
        <v>197</v>
      </c>
      <c r="B313" s="1">
        <v>107.53</v>
      </c>
    </row>
    <row r="314" spans="1:2">
      <c r="A314" s="1" t="s">
        <v>198</v>
      </c>
      <c r="B314" s="1">
        <v>107.56</v>
      </c>
    </row>
    <row r="315" spans="1:2">
      <c r="A315" s="1" t="s">
        <v>199</v>
      </c>
      <c r="B315" s="1">
        <v>107.64</v>
      </c>
    </row>
    <row r="316" spans="1:2">
      <c r="A316" s="1" t="s">
        <v>200</v>
      </c>
      <c r="B316" s="1">
        <v>107.6</v>
      </c>
    </row>
    <row r="317" spans="1:2">
      <c r="A317" s="1" t="s">
        <v>201</v>
      </c>
      <c r="B317" s="1">
        <v>107.75</v>
      </c>
    </row>
    <row r="318" spans="1:2">
      <c r="A318" s="1" t="s">
        <v>202</v>
      </c>
      <c r="B318" s="1">
        <v>107.87</v>
      </c>
    </row>
    <row r="319" spans="1:2">
      <c r="A319" s="1" t="s">
        <v>203</v>
      </c>
      <c r="B319" s="1">
        <v>108.05</v>
      </c>
    </row>
    <row r="320" spans="1:2">
      <c r="A320" s="1" t="s">
        <v>204</v>
      </c>
      <c r="B320" s="1">
        <v>107.89</v>
      </c>
    </row>
    <row r="321" spans="1:2">
      <c r="A321" s="1" t="s">
        <v>205</v>
      </c>
      <c r="B321" s="1">
        <v>108.97</v>
      </c>
    </row>
    <row r="322" spans="1:2">
      <c r="A322" s="1" t="s">
        <v>206</v>
      </c>
      <c r="B322" s="1">
        <v>108.1</v>
      </c>
    </row>
    <row r="323" spans="1:2">
      <c r="A323" s="1" t="s">
        <v>207</v>
      </c>
      <c r="B323" s="1">
        <v>108.53</v>
      </c>
    </row>
    <row r="324" spans="1:2">
      <c r="A324" s="1" t="s">
        <v>208</v>
      </c>
      <c r="B324" s="1">
        <v>108.43</v>
      </c>
    </row>
    <row r="325" spans="1:2">
      <c r="A325" s="1" t="s">
        <v>209</v>
      </c>
      <c r="B325" s="1">
        <v>108.44</v>
      </c>
    </row>
    <row r="326" spans="1:2">
      <c r="A326" s="1" t="s">
        <v>210</v>
      </c>
      <c r="B326" s="1">
        <v>108.13</v>
      </c>
    </row>
    <row r="327" spans="1:2">
      <c r="A327" s="1" t="s">
        <v>211</v>
      </c>
      <c r="B327" s="1">
        <v>107.47</v>
      </c>
    </row>
    <row r="328" spans="1:2">
      <c r="A328" s="1" t="s">
        <v>212</v>
      </c>
      <c r="B328" s="1">
        <v>107.34</v>
      </c>
    </row>
    <row r="329" spans="1:2">
      <c r="A329" s="1" t="s">
        <v>213</v>
      </c>
      <c r="B329" s="1">
        <v>106.8</v>
      </c>
    </row>
    <row r="330" spans="1:2">
      <c r="A330" s="1" t="s">
        <v>65</v>
      </c>
      <c r="B330" s="1">
        <v>106.8</v>
      </c>
    </row>
    <row r="331" spans="1:2">
      <c r="A331" s="1" t="s">
        <v>214</v>
      </c>
      <c r="B331" s="1">
        <v>106.8</v>
      </c>
    </row>
    <row r="332" spans="1:2">
      <c r="A332" s="1" t="s">
        <v>215</v>
      </c>
      <c r="B332" s="1">
        <v>106.8</v>
      </c>
    </row>
    <row r="333" spans="1:2">
      <c r="A333" s="1" t="s">
        <v>216</v>
      </c>
      <c r="B333" s="1">
        <v>107.46</v>
      </c>
    </row>
    <row r="334" spans="1:2">
      <c r="A334" s="1" t="s">
        <v>217</v>
      </c>
      <c r="B334" s="1">
        <v>106.98</v>
      </c>
    </row>
    <row r="335" spans="1:2">
      <c r="A335" s="1" t="s">
        <v>218</v>
      </c>
      <c r="B335" s="1">
        <v>107.36</v>
      </c>
    </row>
    <row r="336" spans="1:2">
      <c r="A336" s="1" t="s">
        <v>219</v>
      </c>
      <c r="B336" s="1">
        <v>107.68</v>
      </c>
    </row>
    <row r="337" spans="1:2">
      <c r="A337" s="1" t="s">
        <v>220</v>
      </c>
      <c r="B337" s="1">
        <v>107.41</v>
      </c>
    </row>
    <row r="338" spans="1:2">
      <c r="A338" s="1" t="s">
        <v>221</v>
      </c>
      <c r="B338" s="1">
        <v>108.08</v>
      </c>
    </row>
    <row r="339" spans="1:2">
      <c r="A339" s="1" t="s">
        <v>222</v>
      </c>
      <c r="B339" s="1">
        <v>107.13</v>
      </c>
    </row>
    <row r="340" spans="1:2">
      <c r="A340" s="1" t="s">
        <v>223</v>
      </c>
      <c r="B340" s="1">
        <v>106.8</v>
      </c>
    </row>
    <row r="341" spans="1:2">
      <c r="A341" s="1" t="s">
        <v>224</v>
      </c>
      <c r="B341" s="1">
        <v>106.59</v>
      </c>
    </row>
    <row r="342" spans="1:2">
      <c r="A342" s="1" t="s">
        <v>225</v>
      </c>
      <c r="B342" s="1">
        <v>106.04</v>
      </c>
    </row>
    <row r="343" spans="1:2">
      <c r="A343" s="1" t="s">
        <v>226</v>
      </c>
      <c r="B343" s="1">
        <v>106.17</v>
      </c>
    </row>
    <row r="344" spans="1:2">
      <c r="A344" s="1" t="s">
        <v>227</v>
      </c>
      <c r="B344" s="1">
        <v>106.73</v>
      </c>
    </row>
    <row r="345" spans="1:2">
      <c r="A345" s="1" t="s">
        <v>228</v>
      </c>
      <c r="B345" s="1">
        <v>106.72</v>
      </c>
    </row>
    <row r="346" spans="1:2">
      <c r="A346" s="1" t="s">
        <v>229</v>
      </c>
      <c r="B346" s="1">
        <v>106.65</v>
      </c>
    </row>
    <row r="347" spans="1:2">
      <c r="A347" s="1" t="s">
        <v>230</v>
      </c>
      <c r="B347" s="1">
        <v>106.55</v>
      </c>
    </row>
    <row r="348" spans="1:2">
      <c r="A348" s="1" t="s">
        <v>231</v>
      </c>
      <c r="B348" s="1">
        <v>106.25</v>
      </c>
    </row>
    <row r="349" spans="1:2">
      <c r="A349" s="1" t="s">
        <v>232</v>
      </c>
      <c r="B349" s="1">
        <v>106.02</v>
      </c>
    </row>
    <row r="350" spans="1:2">
      <c r="A350" s="1" t="s">
        <v>233</v>
      </c>
      <c r="B350" s="1">
        <v>105.29</v>
      </c>
    </row>
    <row r="351" spans="1:2">
      <c r="A351" s="1" t="s">
        <v>234</v>
      </c>
      <c r="B351" s="1">
        <v>105.74</v>
      </c>
    </row>
    <row r="352" spans="1:2">
      <c r="A352" s="1" t="s">
        <v>235</v>
      </c>
      <c r="B352" s="1">
        <v>106.42</v>
      </c>
    </row>
    <row r="353" spans="1:2">
      <c r="A353" s="1" t="s">
        <v>236</v>
      </c>
      <c r="B353" s="1">
        <v>106.4</v>
      </c>
    </row>
    <row r="354" spans="1:2">
      <c r="A354" s="1" t="s">
        <v>237</v>
      </c>
      <c r="B354" s="1">
        <v>106.24</v>
      </c>
    </row>
    <row r="355" spans="1:2">
      <c r="A355" s="1" t="s">
        <v>238</v>
      </c>
      <c r="B355" s="1">
        <v>106.82</v>
      </c>
    </row>
    <row r="356" spans="1:2">
      <c r="A356" s="1" t="s">
        <v>239</v>
      </c>
      <c r="B356" s="1">
        <v>106.57</v>
      </c>
    </row>
    <row r="357" spans="1:2">
      <c r="A357" s="1" t="s">
        <v>240</v>
      </c>
      <c r="B357" s="1">
        <v>106.32</v>
      </c>
    </row>
    <row r="358" spans="1:2">
      <c r="A358" s="1" t="s">
        <v>241</v>
      </c>
      <c r="B358" s="1">
        <v>106.66</v>
      </c>
    </row>
    <row r="359" spans="1:2">
      <c r="A359" s="1" t="s">
        <v>242</v>
      </c>
      <c r="B359" s="1">
        <v>106.73</v>
      </c>
    </row>
    <row r="360" spans="1:2">
      <c r="A360" s="1" t="s">
        <v>243</v>
      </c>
      <c r="B360" s="1">
        <v>106.73</v>
      </c>
    </row>
    <row r="361" spans="1:2">
      <c r="A361" s="1" t="s">
        <v>244</v>
      </c>
      <c r="B361" s="1">
        <v>106.43</v>
      </c>
    </row>
    <row r="362" spans="1:2">
      <c r="A362" s="1" t="s">
        <v>245</v>
      </c>
      <c r="B362" s="1">
        <v>106.43</v>
      </c>
    </row>
    <row r="363" spans="1:2">
      <c r="A363" s="1" t="s">
        <v>246</v>
      </c>
      <c r="B363" s="1">
        <v>106.27</v>
      </c>
    </row>
    <row r="364" spans="1:2">
      <c r="A364" s="1" t="s">
        <v>247</v>
      </c>
      <c r="B364" s="1">
        <v>107.15</v>
      </c>
    </row>
    <row r="365" spans="1:2">
      <c r="A365" s="1" t="s">
        <v>248</v>
      </c>
      <c r="B365" s="1">
        <v>107.91</v>
      </c>
    </row>
    <row r="366" spans="1:2">
      <c r="A366" s="1" t="s">
        <v>249</v>
      </c>
      <c r="B366" s="1">
        <v>107.77</v>
      </c>
    </row>
    <row r="367" spans="1:2">
      <c r="A367" s="1" t="s">
        <v>250</v>
      </c>
      <c r="B367" s="1">
        <v>107.77</v>
      </c>
    </row>
    <row r="368" spans="1:2">
      <c r="A368" s="1" t="s">
        <v>251</v>
      </c>
      <c r="B368" s="1">
        <v>108.11</v>
      </c>
    </row>
    <row r="369" spans="1:2">
      <c r="A369" s="1" t="s">
        <v>252</v>
      </c>
      <c r="B369" s="1">
        <v>108.01</v>
      </c>
    </row>
    <row r="370" spans="1:2">
      <c r="A370" s="1" t="s">
        <v>253</v>
      </c>
      <c r="B370" s="1">
        <v>108.38</v>
      </c>
    </row>
    <row r="371" spans="1:2">
      <c r="A371" s="1" t="s">
        <v>254</v>
      </c>
      <c r="B371" s="1">
        <v>108.38</v>
      </c>
    </row>
    <row r="372" spans="1:2">
      <c r="A372" s="1" t="s">
        <v>255</v>
      </c>
      <c r="B372" s="1">
        <v>108.69</v>
      </c>
    </row>
    <row r="373" spans="1:2">
      <c r="A373" s="1" t="s">
        <v>67</v>
      </c>
      <c r="B373" s="1">
        <v>107.49</v>
      </c>
    </row>
    <row r="374" spans="1:2">
      <c r="A374" s="1" t="s">
        <v>256</v>
      </c>
      <c r="B374" s="1">
        <v>107.92</v>
      </c>
    </row>
    <row r="375" spans="1:2">
      <c r="A375" s="1" t="s">
        <v>257</v>
      </c>
      <c r="B375" s="1">
        <v>108.05</v>
      </c>
    </row>
    <row r="376" spans="1:2">
      <c r="A376" s="1" t="s">
        <v>258</v>
      </c>
      <c r="B376" s="1">
        <v>108.27</v>
      </c>
    </row>
    <row r="377" spans="1:2">
      <c r="A377" s="1" t="s">
        <v>259</v>
      </c>
      <c r="B377" s="1">
        <v>107.17</v>
      </c>
    </row>
    <row r="378" spans="1:2">
      <c r="A378" s="1" t="s">
        <v>260</v>
      </c>
      <c r="B378" s="1">
        <v>107.06</v>
      </c>
    </row>
    <row r="379" spans="1:2">
      <c r="A379" s="1" t="s">
        <v>261</v>
      </c>
      <c r="B379" s="1">
        <v>107.13</v>
      </c>
    </row>
    <row r="380" spans="1:2">
      <c r="A380" s="1" t="s">
        <v>262</v>
      </c>
      <c r="B380" s="1">
        <v>107.77</v>
      </c>
    </row>
    <row r="381" spans="1:2">
      <c r="A381" s="1" t="s">
        <v>263</v>
      </c>
      <c r="B381" s="1">
        <v>107.7</v>
      </c>
    </row>
    <row r="382" spans="1:2">
      <c r="A382" s="1" t="s">
        <v>264</v>
      </c>
      <c r="B382" s="1">
        <v>107.56</v>
      </c>
    </row>
    <row r="383" spans="1:2">
      <c r="A383" s="1" t="s">
        <v>265</v>
      </c>
      <c r="B383" s="1">
        <v>107.53</v>
      </c>
    </row>
    <row r="384" spans="1:2">
      <c r="A384" s="1" t="s">
        <v>266</v>
      </c>
      <c r="B384" s="1">
        <v>107.89</v>
      </c>
    </row>
    <row r="385" spans="1:2">
      <c r="A385" s="1" t="s">
        <v>267</v>
      </c>
      <c r="B385" s="1">
        <v>108.99</v>
      </c>
    </row>
    <row r="386" spans="1:2">
      <c r="A386" s="1" t="s">
        <v>268</v>
      </c>
      <c r="B386" s="1">
        <v>110</v>
      </c>
    </row>
    <row r="387" spans="1:2">
      <c r="A387" s="1" t="s">
        <v>269</v>
      </c>
      <c r="B387" s="1">
        <v>109.71</v>
      </c>
    </row>
    <row r="388" spans="1:2">
      <c r="A388" s="1" t="s">
        <v>270</v>
      </c>
      <c r="B388" s="1">
        <v>109.28</v>
      </c>
    </row>
    <row r="389" spans="1:2">
      <c r="A389" s="1" t="s">
        <v>271</v>
      </c>
      <c r="B389" s="1">
        <v>108.74</v>
      </c>
    </row>
    <row r="390" spans="1:2">
      <c r="A390" s="1" t="s">
        <v>272</v>
      </c>
      <c r="B390" s="1">
        <v>108.82</v>
      </c>
    </row>
    <row r="391" spans="1:2">
      <c r="A391" s="1" t="s">
        <v>273</v>
      </c>
      <c r="B391" s="1">
        <v>108.44</v>
      </c>
    </row>
    <row r="392" spans="1:2">
      <c r="A392" s="1" t="s">
        <v>274</v>
      </c>
      <c r="B392" s="1">
        <v>108.92</v>
      </c>
    </row>
    <row r="393" spans="1:2">
      <c r="A393" s="1" t="s">
        <v>275</v>
      </c>
      <c r="B393" s="1">
        <v>109.07</v>
      </c>
    </row>
    <row r="394" spans="1:2">
      <c r="A394" s="1" t="s">
        <v>276</v>
      </c>
      <c r="B394" s="1">
        <v>108.95</v>
      </c>
    </row>
    <row r="395" spans="1:2">
      <c r="A395" s="1" t="s">
        <v>68</v>
      </c>
      <c r="B395" s="1">
        <v>109.24</v>
      </c>
    </row>
    <row r="396" spans="1:2">
      <c r="A396" s="1" t="s">
        <v>277</v>
      </c>
      <c r="B396" s="1">
        <v>109.63</v>
      </c>
    </row>
    <row r="397" spans="1:2">
      <c r="A397" s="1" t="s">
        <v>278</v>
      </c>
      <c r="B397" s="1">
        <v>109</v>
      </c>
    </row>
    <row r="398" spans="1:2">
      <c r="A398" s="1" t="s">
        <v>279</v>
      </c>
      <c r="B398" s="1">
        <v>109.48</v>
      </c>
    </row>
    <row r="399" spans="1:2">
      <c r="A399" s="1" t="s">
        <v>280</v>
      </c>
      <c r="B399" s="1">
        <v>109.69</v>
      </c>
    </row>
    <row r="400" spans="1:2">
      <c r="A400" s="1" t="s">
        <v>281</v>
      </c>
      <c r="B400" s="1">
        <v>111.16</v>
      </c>
    </row>
    <row r="401" spans="1:2">
      <c r="A401" s="1" t="s">
        <v>282</v>
      </c>
      <c r="B401" s="1">
        <v>110.4</v>
      </c>
    </row>
    <row r="402" spans="1:2">
      <c r="A402" s="1" t="s">
        <v>283</v>
      </c>
      <c r="B402" s="1">
        <v>110.3</v>
      </c>
    </row>
    <row r="403" spans="1:2">
      <c r="A403" s="1" t="s">
        <v>284</v>
      </c>
      <c r="B403" s="1">
        <v>110.22</v>
      </c>
    </row>
    <row r="404" spans="1:2">
      <c r="A404" s="1" t="s">
        <v>285</v>
      </c>
      <c r="B404" s="1">
        <v>110.6</v>
      </c>
    </row>
    <row r="405" spans="1:2">
      <c r="A405" s="1" t="s">
        <v>286</v>
      </c>
      <c r="B405" s="1">
        <v>111.1</v>
      </c>
    </row>
    <row r="406" spans="1:2">
      <c r="A406" s="1" t="s">
        <v>287</v>
      </c>
      <c r="B406" s="1">
        <v>111.15</v>
      </c>
    </row>
    <row r="407" spans="1:2">
      <c r="A407" s="1" t="s">
        <v>288</v>
      </c>
      <c r="B407" s="1">
        <v>112.66</v>
      </c>
    </row>
    <row r="408" spans="1:2">
      <c r="A408" s="1" t="s">
        <v>289</v>
      </c>
      <c r="B408" s="1">
        <v>113.44</v>
      </c>
    </row>
    <row r="409" spans="1:2">
      <c r="A409" s="1" t="s">
        <v>290</v>
      </c>
      <c r="B409" s="1">
        <v>113.07</v>
      </c>
    </row>
    <row r="410" spans="1:2">
      <c r="A410" s="1" t="s">
        <v>291</v>
      </c>
      <c r="B410" s="1">
        <v>111.13</v>
      </c>
    </row>
    <row r="411" spans="1:2">
      <c r="A411" s="1" t="s">
        <v>292</v>
      </c>
      <c r="B411" s="1">
        <v>111.43</v>
      </c>
    </row>
    <row r="412" spans="1:2">
      <c r="A412" s="1" t="s">
        <v>293</v>
      </c>
      <c r="B412" s="1">
        <v>111.53</v>
      </c>
    </row>
    <row r="413" spans="1:2">
      <c r="A413" s="1" t="s">
        <v>294</v>
      </c>
      <c r="B413" s="1">
        <v>111.67</v>
      </c>
    </row>
    <row r="414" spans="1:2">
      <c r="A414" s="1" t="s">
        <v>295</v>
      </c>
      <c r="B414" s="1">
        <v>112.12</v>
      </c>
    </row>
    <row r="415" spans="1:2">
      <c r="A415" s="1" t="s">
        <v>296</v>
      </c>
      <c r="B415" s="1">
        <v>111.25</v>
      </c>
    </row>
    <row r="416" spans="1:2">
      <c r="A416" s="1" t="s">
        <v>297</v>
      </c>
      <c r="B416" s="1">
        <v>111.63</v>
      </c>
    </row>
    <row r="417" spans="1:2">
      <c r="A417" s="1" t="s">
        <v>298</v>
      </c>
      <c r="B417" s="1">
        <v>111.72</v>
      </c>
    </row>
    <row r="418" spans="1:2">
      <c r="A418" s="1" t="s">
        <v>299</v>
      </c>
      <c r="B418" s="1">
        <v>111.52</v>
      </c>
    </row>
    <row r="419" spans="1:2">
      <c r="A419" s="1" t="s">
        <v>300</v>
      </c>
      <c r="B419" s="1">
        <v>111.88</v>
      </c>
    </row>
    <row r="420" spans="1:2">
      <c r="A420" s="1" t="s">
        <v>301</v>
      </c>
      <c r="B420" s="1">
        <v>111.76</v>
      </c>
    </row>
    <row r="421" spans="1:2">
      <c r="A421" s="1" t="s">
        <v>302</v>
      </c>
      <c r="B421" s="1">
        <v>111.69</v>
      </c>
    </row>
    <row r="422" spans="1:2">
      <c r="A422" s="1" t="s">
        <v>303</v>
      </c>
      <c r="B422" s="1">
        <v>112.4</v>
      </c>
    </row>
    <row r="423" spans="1:2">
      <c r="A423" s="1" t="s">
        <v>304</v>
      </c>
      <c r="B423" s="1">
        <v>112.28</v>
      </c>
    </row>
    <row r="424" spans="1:2">
      <c r="A424" s="1" t="s">
        <v>305</v>
      </c>
      <c r="B424" s="1">
        <v>112.08</v>
      </c>
    </row>
    <row r="425" spans="1:2">
      <c r="A425" s="1" t="s">
        <v>306</v>
      </c>
      <c r="B425" s="1">
        <v>111.27</v>
      </c>
    </row>
    <row r="426" spans="1:2">
      <c r="A426" s="1" t="s">
        <v>307</v>
      </c>
      <c r="B426" s="1">
        <v>111.15</v>
      </c>
    </row>
    <row r="427" spans="1:2">
      <c r="A427" s="1" t="s">
        <v>308</v>
      </c>
      <c r="B427" s="1">
        <v>111.47</v>
      </c>
    </row>
    <row r="428" spans="1:2">
      <c r="A428" s="1" t="s">
        <v>309</v>
      </c>
      <c r="B428" s="1">
        <v>111.38</v>
      </c>
    </row>
    <row r="429" spans="1:2">
      <c r="A429" s="1" t="s">
        <v>310</v>
      </c>
      <c r="B429" s="1">
        <v>111.72</v>
      </c>
    </row>
    <row r="430" spans="1:2">
      <c r="A430" s="1" t="s">
        <v>311</v>
      </c>
      <c r="B430" s="1">
        <v>112.85</v>
      </c>
    </row>
    <row r="431" spans="1:2">
      <c r="A431" s="1" t="s">
        <v>312</v>
      </c>
      <c r="B431" s="1">
        <v>113.35</v>
      </c>
    </row>
    <row r="432" spans="1:2">
      <c r="A432" s="1" t="s">
        <v>313</v>
      </c>
      <c r="B432" s="1">
        <v>112.22</v>
      </c>
    </row>
    <row r="433" spans="1:2">
      <c r="A433" s="1" t="s">
        <v>314</v>
      </c>
      <c r="B433" s="1">
        <v>111.39</v>
      </c>
    </row>
    <row r="434" spans="1:2">
      <c r="A434" s="1" t="s">
        <v>315</v>
      </c>
      <c r="B434" s="1">
        <v>111.27</v>
      </c>
    </row>
    <row r="435" spans="1:2">
      <c r="A435" s="1" t="s">
        <v>316</v>
      </c>
      <c r="B435" s="1">
        <v>110.87</v>
      </c>
    </row>
    <row r="436" spans="1:2">
      <c r="A436" s="1" t="s">
        <v>317</v>
      </c>
      <c r="B436" s="1">
        <v>110.83</v>
      </c>
    </row>
    <row r="437" spans="1:2">
      <c r="A437" s="1" t="s">
        <v>318</v>
      </c>
      <c r="B437" s="1">
        <v>109.63</v>
      </c>
    </row>
    <row r="438" spans="1:2">
      <c r="A438" s="1" t="s">
        <v>319</v>
      </c>
      <c r="B438" s="1">
        <v>109.87</v>
      </c>
    </row>
    <row r="439" spans="1:2">
      <c r="A439" s="1" t="s">
        <v>70</v>
      </c>
      <c r="B439" s="1">
        <v>109.94</v>
      </c>
    </row>
    <row r="440" spans="1:2">
      <c r="A440" s="1" t="s">
        <v>320</v>
      </c>
      <c r="B440" s="1">
        <v>110.19</v>
      </c>
    </row>
    <row r="441" spans="1:2">
      <c r="A441" s="1" t="s">
        <v>321</v>
      </c>
      <c r="B441" s="1">
        <v>109.97</v>
      </c>
    </row>
    <row r="442" spans="1:2">
      <c r="A442" s="1" t="s">
        <v>322</v>
      </c>
      <c r="B442" s="1">
        <v>109.96</v>
      </c>
    </row>
    <row r="443" spans="1:2">
      <c r="A443" s="1" t="s">
        <v>323</v>
      </c>
      <c r="B443" s="1">
        <v>110.18</v>
      </c>
    </row>
    <row r="444" spans="1:2">
      <c r="A444" s="1" t="s">
        <v>324</v>
      </c>
      <c r="B444" s="1">
        <v>109.87</v>
      </c>
    </row>
    <row r="445" spans="1:2">
      <c r="A445" s="1" t="s">
        <v>325</v>
      </c>
      <c r="B445" s="1">
        <v>109.82</v>
      </c>
    </row>
    <row r="446" spans="1:2">
      <c r="A446" s="1" t="s">
        <v>326</v>
      </c>
      <c r="B446" s="1">
        <v>109.29</v>
      </c>
    </row>
    <row r="447" spans="1:2">
      <c r="A447" s="1" t="s">
        <v>327</v>
      </c>
      <c r="B447" s="1">
        <v>109.22</v>
      </c>
    </row>
    <row r="448" spans="1:2">
      <c r="A448" s="1" t="s">
        <v>328</v>
      </c>
      <c r="B448" s="1">
        <v>109.01</v>
      </c>
    </row>
    <row r="449" spans="1:2">
      <c r="A449" s="1" t="s">
        <v>329</v>
      </c>
      <c r="B449" s="1">
        <v>108.68</v>
      </c>
    </row>
    <row r="450" spans="1:2">
      <c r="A450" s="1" t="s">
        <v>330</v>
      </c>
      <c r="B450" s="1">
        <v>108.7</v>
      </c>
    </row>
    <row r="451" spans="1:2">
      <c r="A451" s="1" t="s">
        <v>331</v>
      </c>
      <c r="B451" s="1">
        <v>108.44</v>
      </c>
    </row>
    <row r="452" spans="1:2">
      <c r="A452" s="1" t="s">
        <v>332</v>
      </c>
      <c r="B452" s="1">
        <v>109.69</v>
      </c>
    </row>
    <row r="453" spans="1:2">
      <c r="A453" s="1" t="s">
        <v>333</v>
      </c>
      <c r="B453" s="1">
        <v>109.01</v>
      </c>
    </row>
    <row r="454" spans="1:2">
      <c r="A454" s="1" t="s">
        <v>334</v>
      </c>
      <c r="B454" s="1">
        <v>108.47</v>
      </c>
    </row>
    <row r="455" spans="1:2">
      <c r="A455" s="1" t="s">
        <v>335</v>
      </c>
      <c r="B455" s="1">
        <v>108.22</v>
      </c>
    </row>
    <row r="456" spans="1:2">
      <c r="A456" s="1" t="s">
        <v>336</v>
      </c>
      <c r="B456" s="1">
        <v>108.12</v>
      </c>
    </row>
    <row r="457" spans="1:2">
      <c r="A457" s="1" t="s">
        <v>337</v>
      </c>
      <c r="B457" s="1">
        <v>107.94</v>
      </c>
    </row>
    <row r="458" spans="1:2">
      <c r="A458" s="1" t="s">
        <v>338</v>
      </c>
      <c r="B458" s="1">
        <v>108.26</v>
      </c>
    </row>
    <row r="459" spans="1:2">
      <c r="A459" s="1" t="s">
        <v>339</v>
      </c>
      <c r="B459" s="1">
        <v>108.72</v>
      </c>
    </row>
    <row r="460" spans="1:2">
      <c r="A460" s="1" t="s">
        <v>340</v>
      </c>
      <c r="B460" s="1">
        <v>109.23</v>
      </c>
    </row>
    <row r="461" spans="1:2">
      <c r="A461" s="1" t="s">
        <v>71</v>
      </c>
      <c r="B461" s="1">
        <v>107.79</v>
      </c>
    </row>
    <row r="462" spans="1:2">
      <c r="A462" s="1" t="s">
        <v>341</v>
      </c>
      <c r="B462" s="1">
        <v>107.28</v>
      </c>
    </row>
    <row r="463" spans="1:2">
      <c r="A463" s="1" t="s">
        <v>342</v>
      </c>
      <c r="B463" s="1">
        <v>106.71</v>
      </c>
    </row>
    <row r="464" spans="1:2">
      <c r="A464" s="1" t="s">
        <v>343</v>
      </c>
      <c r="B464" s="1">
        <v>106.9</v>
      </c>
    </row>
    <row r="465" spans="1:2">
      <c r="A465" s="1" t="s">
        <v>344</v>
      </c>
      <c r="B465" s="1">
        <v>107.13</v>
      </c>
    </row>
    <row r="466" spans="1:2">
      <c r="A466" s="1" t="s">
        <v>345</v>
      </c>
      <c r="B466" s="1">
        <v>106.48</v>
      </c>
    </row>
    <row r="467" spans="1:2">
      <c r="A467" s="1" t="s">
        <v>346</v>
      </c>
      <c r="B467" s="1">
        <v>106.5</v>
      </c>
    </row>
    <row r="468" spans="1:2">
      <c r="A468" s="1" t="s">
        <v>347</v>
      </c>
      <c r="B468" s="1">
        <v>106.27</v>
      </c>
    </row>
    <row r="469" spans="1:2">
      <c r="A469" s="1" t="s">
        <v>348</v>
      </c>
      <c r="B469" s="1">
        <v>106.2</v>
      </c>
    </row>
    <row r="470" spans="1:2">
      <c r="A470" s="1" t="s">
        <v>349</v>
      </c>
      <c r="B470" s="1">
        <v>105.61</v>
      </c>
    </row>
    <row r="471" spans="1:2">
      <c r="A471" s="1" t="s">
        <v>350</v>
      </c>
      <c r="B471" s="1">
        <v>105.29</v>
      </c>
    </row>
    <row r="472" spans="1:2">
      <c r="A472" s="1" t="s">
        <v>351</v>
      </c>
      <c r="B472" s="1">
        <v>105.24</v>
      </c>
    </row>
    <row r="473" spans="1:2">
      <c r="A473" s="1" t="s">
        <v>352</v>
      </c>
      <c r="B473" s="1">
        <v>104.88</v>
      </c>
    </row>
    <row r="474" spans="1:2">
      <c r="A474" s="1" t="s">
        <v>353</v>
      </c>
      <c r="B474" s="1">
        <v>105.08</v>
      </c>
    </row>
    <row r="475" spans="1:2">
      <c r="A475" s="1" t="s">
        <v>354</v>
      </c>
      <c r="B475" s="1">
        <v>104.56</v>
      </c>
    </row>
    <row r="476" spans="1:2">
      <c r="A476" s="1" t="s">
        <v>355</v>
      </c>
      <c r="B476" s="1">
        <v>104.64</v>
      </c>
    </row>
    <row r="477" spans="1:2">
      <c r="A477" s="1" t="s">
        <v>356</v>
      </c>
      <c r="B477" s="1">
        <v>104.73</v>
      </c>
    </row>
    <row r="478" spans="1:2">
      <c r="A478" s="1" t="s">
        <v>357</v>
      </c>
      <c r="B478" s="1">
        <v>104.54</v>
      </c>
    </row>
    <row r="479" spans="1:2">
      <c r="A479" s="1" t="s">
        <v>358</v>
      </c>
      <c r="B479" s="1">
        <v>105.03</v>
      </c>
    </row>
    <row r="480" spans="1:2">
      <c r="A480" s="1" t="s">
        <v>359</v>
      </c>
      <c r="B480" s="1">
        <v>105.2</v>
      </c>
    </row>
    <row r="481" spans="1:2">
      <c r="A481" s="1" t="s">
        <v>360</v>
      </c>
      <c r="B481" s="1">
        <v>105.07</v>
      </c>
    </row>
    <row r="482" spans="1:2">
      <c r="A482" s="1" t="s">
        <v>72</v>
      </c>
      <c r="B482" s="1">
        <v>105.14</v>
      </c>
    </row>
    <row r="483" spans="1:2">
      <c r="A483" s="1" t="s">
        <v>361</v>
      </c>
      <c r="B483" s="1">
        <v>105.63</v>
      </c>
    </row>
    <row r="484" spans="1:2">
      <c r="A484" s="1" t="s">
        <v>362</v>
      </c>
      <c r="B484" s="1">
        <v>106.43</v>
      </c>
    </row>
    <row r="485" spans="1:2">
      <c r="A485" s="1" t="s">
        <v>363</v>
      </c>
      <c r="B485" s="1">
        <v>106.44</v>
      </c>
    </row>
    <row r="486" spans="1:2">
      <c r="A486" s="1" t="s">
        <v>364</v>
      </c>
      <c r="B486" s="1">
        <v>106.92</v>
      </c>
    </row>
    <row r="487" spans="1:2">
      <c r="A487" s="1" t="s">
        <v>365</v>
      </c>
      <c r="B487" s="1">
        <v>106.55</v>
      </c>
    </row>
    <row r="488" spans="1:2">
      <c r="A488" s="1" t="s">
        <v>366</v>
      </c>
      <c r="B488" s="1">
        <v>106.51</v>
      </c>
    </row>
    <row r="489" spans="1:2">
      <c r="A489" s="1" t="s">
        <v>367</v>
      </c>
      <c r="B489" s="1">
        <v>106.78</v>
      </c>
    </row>
    <row r="490" spans="1:2">
      <c r="A490" s="1" t="s">
        <v>368</v>
      </c>
      <c r="B490" s="1">
        <v>107.92</v>
      </c>
    </row>
    <row r="491" spans="1:2">
      <c r="A491" s="1" t="s">
        <v>369</v>
      </c>
      <c r="B491" s="1">
        <v>107.7</v>
      </c>
    </row>
    <row r="492" spans="1:2">
      <c r="A492" s="1" t="s">
        <v>370</v>
      </c>
      <c r="B492" s="1">
        <v>107.38</v>
      </c>
    </row>
    <row r="493" spans="1:2">
      <c r="A493" s="1" t="s">
        <v>371</v>
      </c>
      <c r="B493" s="1">
        <v>107.24</v>
      </c>
    </row>
    <row r="494" spans="1:2">
      <c r="A494" s="1" t="s">
        <v>372</v>
      </c>
      <c r="B494" s="1">
        <v>107.46</v>
      </c>
    </row>
    <row r="495" spans="1:2">
      <c r="A495" s="1" t="s">
        <v>373</v>
      </c>
      <c r="B495" s="1">
        <v>107.89</v>
      </c>
    </row>
    <row r="496" spans="1:2">
      <c r="A496" s="1" t="s">
        <v>374</v>
      </c>
      <c r="B496" s="1">
        <v>109.05</v>
      </c>
    </row>
    <row r="497" spans="1:2">
      <c r="A497" s="1" t="s">
        <v>375</v>
      </c>
      <c r="B497" s="1">
        <v>109.18</v>
      </c>
    </row>
    <row r="498" spans="1:2">
      <c r="A498" s="1" t="s">
        <v>376</v>
      </c>
      <c r="B498" s="1">
        <v>108.97</v>
      </c>
    </row>
    <row r="499" spans="1:2">
      <c r="A499" s="1" t="s">
        <v>377</v>
      </c>
      <c r="B499" s="1">
        <v>108.71</v>
      </c>
    </row>
    <row r="500" spans="1:2">
      <c r="A500" s="1" t="s">
        <v>378</v>
      </c>
      <c r="B500" s="1">
        <v>109.1</v>
      </c>
    </row>
    <row r="501" spans="1:2">
      <c r="A501" s="1" t="s">
        <v>379</v>
      </c>
      <c r="B501" s="1">
        <v>109.64</v>
      </c>
    </row>
    <row r="502" spans="1:2">
      <c r="A502" s="1" t="s">
        <v>380</v>
      </c>
      <c r="B502" s="1">
        <v>110.23</v>
      </c>
    </row>
    <row r="503" spans="1:2">
      <c r="A503" s="1" t="s">
        <v>381</v>
      </c>
      <c r="B503" s="1">
        <v>110.65</v>
      </c>
    </row>
    <row r="504" spans="1:2">
      <c r="A504" s="1" t="s">
        <v>73</v>
      </c>
      <c r="B504" s="1">
        <v>110.32</v>
      </c>
    </row>
    <row r="505" spans="1:2">
      <c r="A505" s="1" t="s">
        <v>382</v>
      </c>
      <c r="B505" s="1">
        <v>110.99</v>
      </c>
    </row>
    <row r="506" spans="1:2">
      <c r="A506" s="1" t="s">
        <v>383</v>
      </c>
      <c r="B506" s="1">
        <v>110.97</v>
      </c>
    </row>
    <row r="507" spans="1:2">
      <c r="A507" s="1" t="s">
        <v>384</v>
      </c>
      <c r="B507" s="1">
        <v>111.06</v>
      </c>
    </row>
    <row r="508" spans="1:2">
      <c r="A508" s="1" t="s">
        <v>385</v>
      </c>
      <c r="B508" s="1">
        <v>110.14</v>
      </c>
    </row>
    <row r="509" spans="1:2">
      <c r="A509" s="1" t="s">
        <v>386</v>
      </c>
      <c r="B509" s="1">
        <v>109.02</v>
      </c>
    </row>
    <row r="510" spans="1:2">
      <c r="A510" s="1" t="s">
        <v>387</v>
      </c>
      <c r="B510" s="1">
        <v>109.52</v>
      </c>
    </row>
    <row r="511" spans="1:2">
      <c r="A511" s="1" t="s">
        <v>388</v>
      </c>
      <c r="B511" s="1">
        <v>109.44</v>
      </c>
    </row>
    <row r="512" spans="1:2">
      <c r="A512" s="1" t="s">
        <v>389</v>
      </c>
      <c r="B512" s="1">
        <v>109.7</v>
      </c>
    </row>
    <row r="513" spans="1:2">
      <c r="A513" s="1" t="s">
        <v>390</v>
      </c>
      <c r="B513" s="1">
        <v>110.41</v>
      </c>
    </row>
    <row r="514" spans="1:2">
      <c r="A514" s="1" t="s">
        <v>391</v>
      </c>
      <c r="B514" s="1">
        <v>110.32</v>
      </c>
    </row>
    <row r="515" spans="1:2">
      <c r="A515" s="1" t="s">
        <v>392</v>
      </c>
      <c r="B515" s="1">
        <v>109.18</v>
      </c>
    </row>
    <row r="516" spans="1:2">
      <c r="A516" s="1" t="s">
        <v>393</v>
      </c>
      <c r="B516" s="1">
        <v>109.36</v>
      </c>
    </row>
    <row r="517" spans="1:2">
      <c r="A517" s="1" t="s">
        <v>394</v>
      </c>
      <c r="B517" s="1">
        <v>109.55</v>
      </c>
    </row>
    <row r="518" spans="1:2">
      <c r="A518" s="1" t="s">
        <v>395</v>
      </c>
      <c r="B518" s="1">
        <v>109.39</v>
      </c>
    </row>
    <row r="519" spans="1:2">
      <c r="A519" s="1" t="s">
        <v>396</v>
      </c>
      <c r="B519" s="1">
        <v>108.56</v>
      </c>
    </row>
    <row r="520" spans="1:2">
      <c r="A520" s="1" t="s">
        <v>397</v>
      </c>
      <c r="B520" s="1">
        <v>108.24</v>
      </c>
    </row>
    <row r="521" spans="1:2">
      <c r="A521" s="1" t="s">
        <v>398</v>
      </c>
      <c r="B521" s="1">
        <v>108.24</v>
      </c>
    </row>
    <row r="522" spans="1:2">
      <c r="A522" s="1" t="s">
        <v>399</v>
      </c>
      <c r="B522" s="1">
        <v>108.52</v>
      </c>
    </row>
    <row r="523" spans="1:2">
      <c r="A523" s="1" t="s">
        <v>400</v>
      </c>
      <c r="B523" s="1">
        <v>107.8</v>
      </c>
    </row>
    <row r="524" spans="1:2">
      <c r="A524" s="1" t="s">
        <v>401</v>
      </c>
      <c r="B524" s="1">
        <v>107.97</v>
      </c>
    </row>
    <row r="525" spans="1:2">
      <c r="A525" s="1" t="s">
        <v>402</v>
      </c>
      <c r="B525" s="1">
        <v>107.65</v>
      </c>
    </row>
    <row r="526" spans="1:2">
      <c r="A526" s="1" t="s">
        <v>403</v>
      </c>
      <c r="B526" s="1">
        <v>107.89</v>
      </c>
    </row>
    <row r="527" spans="1:2">
      <c r="A527" s="1" t="s">
        <v>404</v>
      </c>
      <c r="B527" s="1">
        <v>107.9</v>
      </c>
    </row>
    <row r="528" spans="1:2">
      <c r="A528" s="1" t="s">
        <v>405</v>
      </c>
      <c r="B528" s="1">
        <v>108.21</v>
      </c>
    </row>
    <row r="529" spans="1:2">
      <c r="A529" s="1" t="s">
        <v>406</v>
      </c>
      <c r="B529" s="1">
        <v>107.66</v>
      </c>
    </row>
    <row r="530" spans="1:2">
      <c r="A530" s="1" t="s">
        <v>407</v>
      </c>
      <c r="B530" s="1">
        <v>108.21</v>
      </c>
    </row>
    <row r="531" spans="1:2">
      <c r="A531" s="1" t="s">
        <v>408</v>
      </c>
      <c r="B531" s="1">
        <v>108.31</v>
      </c>
    </row>
    <row r="532" spans="1:2">
      <c r="A532" s="1" t="s">
        <v>409</v>
      </c>
      <c r="B532" s="1">
        <v>108.29</v>
      </c>
    </row>
    <row r="533" spans="1:2">
      <c r="A533" s="1" t="s">
        <v>410</v>
      </c>
      <c r="B533" s="1">
        <v>108.12</v>
      </c>
    </row>
    <row r="534" spans="1:2">
      <c r="A534" s="1" t="s">
        <v>411</v>
      </c>
      <c r="B534" s="1">
        <v>107.2</v>
      </c>
    </row>
    <row r="535" spans="1:2">
      <c r="A535" s="1" t="s">
        <v>412</v>
      </c>
      <c r="B535" s="1">
        <v>107.03</v>
      </c>
    </row>
    <row r="536" spans="1:2">
      <c r="A536" s="1" t="s">
        <v>413</v>
      </c>
      <c r="B536" s="1">
        <v>107.6</v>
      </c>
    </row>
    <row r="537" spans="1:2">
      <c r="A537" s="1" t="s">
        <v>414</v>
      </c>
      <c r="B537" s="1">
        <v>107.47</v>
      </c>
    </row>
    <row r="538" spans="1:2">
      <c r="A538" s="1" t="s">
        <v>415</v>
      </c>
      <c r="B538" s="1">
        <v>107.56</v>
      </c>
    </row>
    <row r="539" spans="1:2">
      <c r="A539" s="1" t="s">
        <v>416</v>
      </c>
      <c r="B539" s="1">
        <v>107.42</v>
      </c>
    </row>
    <row r="540" spans="1:2">
      <c r="A540" s="1" t="s">
        <v>417</v>
      </c>
      <c r="B540" s="1">
        <v>107.68</v>
      </c>
    </row>
    <row r="541" spans="1:2">
      <c r="A541" s="1" t="s">
        <v>418</v>
      </c>
      <c r="B541" s="1">
        <v>108.57</v>
      </c>
    </row>
    <row r="542" spans="1:2">
      <c r="A542" s="1" t="s">
        <v>419</v>
      </c>
      <c r="B542" s="1">
        <v>109.71</v>
      </c>
    </row>
    <row r="543" spans="1:2">
      <c r="A543" s="1" t="s">
        <v>420</v>
      </c>
      <c r="B543" s="1">
        <v>109.5</v>
      </c>
    </row>
    <row r="544" spans="1:2">
      <c r="A544" s="1" t="s">
        <v>421</v>
      </c>
      <c r="B544" s="1">
        <v>108.22</v>
      </c>
    </row>
    <row r="545" spans="1:2">
      <c r="A545" s="1" t="s">
        <v>422</v>
      </c>
      <c r="B545" s="1">
        <v>108.3</v>
      </c>
    </row>
    <row r="546" spans="1:2">
      <c r="A546" s="1" t="s">
        <v>423</v>
      </c>
      <c r="B546" s="1">
        <v>108.62</v>
      </c>
    </row>
    <row r="547" spans="1:2">
      <c r="A547" s="1" t="s">
        <v>424</v>
      </c>
      <c r="B547" s="1">
        <v>108.48</v>
      </c>
    </row>
    <row r="548" spans="1:2">
      <c r="A548" s="1" t="s">
        <v>75</v>
      </c>
      <c r="B548" s="1">
        <v>107.78</v>
      </c>
    </row>
    <row r="549" spans="1:2">
      <c r="A549" s="1" t="s">
        <v>425</v>
      </c>
      <c r="B549" s="1">
        <v>107.27</v>
      </c>
    </row>
    <row r="550" spans="1:2">
      <c r="A550" s="1" t="s">
        <v>426</v>
      </c>
      <c r="B550" s="1">
        <v>107.72</v>
      </c>
    </row>
    <row r="551" spans="1:2">
      <c r="A551" s="1" t="s">
        <v>427</v>
      </c>
      <c r="B551" s="1">
        <v>107.91</v>
      </c>
    </row>
    <row r="552" spans="1:2">
      <c r="A552" s="1" t="s">
        <v>428</v>
      </c>
      <c r="B552" s="1">
        <v>108.17</v>
      </c>
    </row>
    <row r="553" spans="1:2">
      <c r="A553" s="1" t="s">
        <v>429</v>
      </c>
      <c r="B553" s="1">
        <v>108.44</v>
      </c>
    </row>
    <row r="554" spans="1:2">
      <c r="A554" s="1" t="s">
        <v>430</v>
      </c>
      <c r="B554" s="1">
        <v>108.27</v>
      </c>
    </row>
    <row r="555" spans="1:2">
      <c r="A555" s="1" t="s">
        <v>431</v>
      </c>
      <c r="B555" s="1">
        <v>108.31</v>
      </c>
    </row>
    <row r="556" spans="1:2">
      <c r="A556" s="1" t="s">
        <v>432</v>
      </c>
      <c r="B556" s="1">
        <v>108.38</v>
      </c>
    </row>
    <row r="557" spans="1:2">
      <c r="A557" s="1" t="s">
        <v>433</v>
      </c>
      <c r="B557" s="1">
        <v>108.55</v>
      </c>
    </row>
    <row r="558" spans="1:2">
      <c r="A558" s="1" t="s">
        <v>434</v>
      </c>
      <c r="B558" s="1">
        <v>108.81</v>
      </c>
    </row>
    <row r="559" spans="1:2">
      <c r="A559" s="1" t="s">
        <v>435</v>
      </c>
      <c r="B559" s="1">
        <v>109.01</v>
      </c>
    </row>
    <row r="560" spans="1:2">
      <c r="A560" s="1" t="s">
        <v>436</v>
      </c>
      <c r="B560" s="1">
        <v>109.13</v>
      </c>
    </row>
    <row r="561" spans="1:2">
      <c r="A561" s="1" t="s">
        <v>437</v>
      </c>
      <c r="B561" s="1">
        <v>109.48</v>
      </c>
    </row>
    <row r="562" spans="1:2">
      <c r="A562" s="1" t="s">
        <v>438</v>
      </c>
      <c r="B562" s="1">
        <v>109.66</v>
      </c>
    </row>
    <row r="563" spans="1:2">
      <c r="A563" s="1" t="s">
        <v>439</v>
      </c>
      <c r="B563" s="1">
        <v>108.87</v>
      </c>
    </row>
    <row r="564" spans="1:2">
      <c r="A564" s="1" t="s">
        <v>440</v>
      </c>
      <c r="B564" s="1">
        <v>108.23</v>
      </c>
    </row>
    <row r="565" spans="1:2">
      <c r="A565" s="1" t="s">
        <v>441</v>
      </c>
      <c r="B565" s="1">
        <v>108.79</v>
      </c>
    </row>
    <row r="566" spans="1:2">
      <c r="A566" s="1" t="s">
        <v>442</v>
      </c>
      <c r="B566" s="1">
        <v>107.75</v>
      </c>
    </row>
    <row r="567" spans="1:2">
      <c r="A567" s="1" t="s">
        <v>443</v>
      </c>
      <c r="B567" s="1">
        <v>106.96</v>
      </c>
    </row>
    <row r="568" spans="1:2">
      <c r="A568" s="1" t="s">
        <v>76</v>
      </c>
      <c r="B568" s="1">
        <v>105.93</v>
      </c>
    </row>
    <row r="569" spans="1:2">
      <c r="A569" s="1" t="s">
        <v>444</v>
      </c>
      <c r="B569" s="1">
        <v>106.12</v>
      </c>
    </row>
    <row r="570" spans="1:2">
      <c r="A570" s="1" t="s">
        <v>445</v>
      </c>
      <c r="B570" s="1">
        <v>105.77</v>
      </c>
    </row>
    <row r="571" spans="1:2">
      <c r="A571" s="1" t="s">
        <v>446</v>
      </c>
      <c r="B571" s="1">
        <v>106.15</v>
      </c>
    </row>
    <row r="572" spans="1:2">
      <c r="A572" s="1" t="s">
        <v>447</v>
      </c>
      <c r="B572" s="1">
        <v>105.67</v>
      </c>
    </row>
    <row r="573" spans="1:2">
      <c r="A573" s="1" t="s">
        <v>448</v>
      </c>
      <c r="B573" s="1">
        <v>105.13</v>
      </c>
    </row>
    <row r="574" spans="1:2">
      <c r="A574" s="1" t="s">
        <v>449</v>
      </c>
      <c r="B574" s="1">
        <v>105.42</v>
      </c>
    </row>
    <row r="575" spans="1:2">
      <c r="A575" s="1" t="s">
        <v>450</v>
      </c>
      <c r="B575" s="1">
        <v>106.35</v>
      </c>
    </row>
    <row r="576" spans="1:2">
      <c r="A576" s="1" t="s">
        <v>451</v>
      </c>
      <c r="B576" s="1">
        <v>105.54</v>
      </c>
    </row>
    <row r="577" spans="1:2">
      <c r="A577" s="1" t="s">
        <v>452</v>
      </c>
      <c r="B577" s="1">
        <v>106.45</v>
      </c>
    </row>
    <row r="578" spans="1:2">
      <c r="A578" s="1" t="s">
        <v>453</v>
      </c>
      <c r="B578" s="1">
        <v>106.13</v>
      </c>
    </row>
    <row r="579" spans="1:2">
      <c r="A579" s="1" t="s">
        <v>454</v>
      </c>
      <c r="B579" s="1">
        <v>105.9</v>
      </c>
    </row>
    <row r="580" spans="1:2">
      <c r="A580" s="1" t="s">
        <v>455</v>
      </c>
      <c r="B580" s="1">
        <v>105.54</v>
      </c>
    </row>
    <row r="581" spans="1:2">
      <c r="A581" s="1" t="s">
        <v>456</v>
      </c>
      <c r="B581" s="1">
        <v>104.77</v>
      </c>
    </row>
    <row r="582" spans="1:2">
      <c r="A582" s="1" t="s">
        <v>457</v>
      </c>
      <c r="B582" s="1">
        <v>104.4</v>
      </c>
    </row>
    <row r="583" spans="1:2">
      <c r="A583" s="1" t="s">
        <v>458</v>
      </c>
      <c r="B583" s="1">
        <v>104.15</v>
      </c>
    </row>
    <row r="584" spans="1:2">
      <c r="A584" s="1" t="s">
        <v>459</v>
      </c>
      <c r="B584" s="1">
        <v>104.5</v>
      </c>
    </row>
    <row r="585" spans="1:2">
      <c r="A585" s="1" t="s">
        <v>460</v>
      </c>
      <c r="B585" s="1">
        <v>102.96</v>
      </c>
    </row>
    <row r="586" spans="1:2">
      <c r="A586" s="1" t="s">
        <v>461</v>
      </c>
      <c r="B586" s="1">
        <v>103.25</v>
      </c>
    </row>
    <row r="587" spans="1:2">
      <c r="A587" s="1" t="s">
        <v>462</v>
      </c>
      <c r="B587" s="1">
        <v>103.15</v>
      </c>
    </row>
    <row r="588" spans="1:2">
      <c r="A588" s="1" t="s">
        <v>463</v>
      </c>
      <c r="B588" s="1">
        <v>104.15</v>
      </c>
    </row>
    <row r="589" spans="1:2">
      <c r="A589" s="1" t="s">
        <v>464</v>
      </c>
      <c r="B589" s="1">
        <v>104.49</v>
      </c>
    </row>
    <row r="590" spans="1:2">
      <c r="A590" s="1" t="s">
        <v>465</v>
      </c>
      <c r="B590" s="1">
        <v>105.42</v>
      </c>
    </row>
    <row r="591" spans="1:2">
      <c r="A591" s="1" t="s">
        <v>77</v>
      </c>
      <c r="B591" s="1">
        <v>105.06</v>
      </c>
    </row>
    <row r="592" spans="1:2">
      <c r="A592" s="1" t="s">
        <v>466</v>
      </c>
      <c r="B592" s="1">
        <v>103.96</v>
      </c>
    </row>
    <row r="593" spans="1:2">
      <c r="A593" s="1" t="s">
        <v>467</v>
      </c>
      <c r="B593" s="1">
        <v>104.23</v>
      </c>
    </row>
    <row r="594" spans="1:2">
      <c r="A594" s="1" t="s">
        <v>468</v>
      </c>
      <c r="B594" s="1">
        <v>104.39</v>
      </c>
    </row>
    <row r="595" spans="1:2">
      <c r="A595" s="1" t="s">
        <v>469</v>
      </c>
      <c r="B595" s="1">
        <v>104.5</v>
      </c>
    </row>
    <row r="596" spans="1:2">
      <c r="A596" s="1" t="s">
        <v>470</v>
      </c>
      <c r="B596" s="1">
        <v>104.2</v>
      </c>
    </row>
    <row r="597" spans="1:2">
      <c r="A597" s="1" t="s">
        <v>471</v>
      </c>
      <c r="B597" s="1">
        <v>104.28</v>
      </c>
    </row>
    <row r="598" spans="1:2">
      <c r="A598" s="1" t="s">
        <v>472</v>
      </c>
      <c r="B598" s="1">
        <v>104.28</v>
      </c>
    </row>
    <row r="599" spans="1:2">
      <c r="A599" s="1" t="s">
        <v>473</v>
      </c>
      <c r="B599" s="1">
        <v>104.8</v>
      </c>
    </row>
    <row r="600" spans="1:2">
      <c r="A600" s="1" t="s">
        <v>474</v>
      </c>
      <c r="B600" s="1">
        <v>104.8</v>
      </c>
    </row>
    <row r="601" spans="1:2">
      <c r="A601" s="1" t="s">
        <v>475</v>
      </c>
      <c r="B601" s="1">
        <v>104.8</v>
      </c>
    </row>
    <row r="602" spans="1:2">
      <c r="A602" s="1" t="s">
        <v>476</v>
      </c>
      <c r="B602" s="1">
        <v>104.8</v>
      </c>
    </row>
    <row r="603" spans="1:2">
      <c r="A603" s="1" t="s">
        <v>477</v>
      </c>
      <c r="B603" s="1">
        <v>104.33</v>
      </c>
    </row>
    <row r="604" spans="1:2">
      <c r="A604" s="1" t="s">
        <v>478</v>
      </c>
      <c r="B604" s="1">
        <v>104.46</v>
      </c>
    </row>
    <row r="605" spans="1:2">
      <c r="A605" s="1" t="s">
        <v>479</v>
      </c>
      <c r="B605" s="1">
        <v>104.59</v>
      </c>
    </row>
    <row r="606" spans="1:2">
      <c r="A606" s="1" t="s">
        <v>480</v>
      </c>
      <c r="B606" s="1">
        <v>105.16</v>
      </c>
    </row>
    <row r="607" spans="1:2">
      <c r="A607" s="1" t="s">
        <v>481</v>
      </c>
      <c r="B607" s="1">
        <v>105.98</v>
      </c>
    </row>
    <row r="608" spans="1:2">
      <c r="A608" s="1" t="s">
        <v>482</v>
      </c>
      <c r="B608" s="1">
        <v>107.23</v>
      </c>
    </row>
    <row r="609" spans="1:2">
      <c r="A609" s="1" t="s">
        <v>483</v>
      </c>
      <c r="B609" s="1">
        <v>107.26</v>
      </c>
    </row>
    <row r="610" spans="1:2">
      <c r="A610" s="1" t="s">
        <v>484</v>
      </c>
      <c r="B610" s="1">
        <v>108.79</v>
      </c>
    </row>
    <row r="611" spans="1:2">
      <c r="A611" s="1" t="s">
        <v>485</v>
      </c>
      <c r="B611" s="1">
        <v>107.3</v>
      </c>
    </row>
    <row r="612" spans="1:2">
      <c r="A612" s="1" t="s">
        <v>486</v>
      </c>
      <c r="B612" s="1">
        <v>108.99</v>
      </c>
    </row>
    <row r="613" spans="1:2">
      <c r="A613" s="1" t="s">
        <v>487</v>
      </c>
      <c r="B613" s="1">
        <v>108.72</v>
      </c>
    </row>
    <row r="614" spans="1:2">
      <c r="A614" s="1" t="s">
        <v>488</v>
      </c>
      <c r="B614" s="1">
        <v>108.88</v>
      </c>
    </row>
    <row r="615" spans="1:2">
      <c r="A615" s="1" t="s">
        <v>489</v>
      </c>
      <c r="B615" s="1">
        <v>108.15</v>
      </c>
    </row>
    <row r="616" spans="1:2">
      <c r="A616" s="1" t="s">
        <v>490</v>
      </c>
      <c r="B616" s="1">
        <v>109.11</v>
      </c>
    </row>
    <row r="617" spans="1:2">
      <c r="A617" s="1" t="s">
        <v>491</v>
      </c>
      <c r="B617" s="1">
        <v>109.62</v>
      </c>
    </row>
    <row r="618" spans="1:2">
      <c r="A618" s="1" t="s">
        <v>492</v>
      </c>
      <c r="B618" s="1">
        <v>111.47</v>
      </c>
    </row>
    <row r="619" spans="1:2">
      <c r="A619" s="1" t="s">
        <v>493</v>
      </c>
      <c r="B619" s="1">
        <v>111.09</v>
      </c>
    </row>
    <row r="620" spans="1:2">
      <c r="A620" s="1" t="s">
        <v>494</v>
      </c>
      <c r="B620" s="1">
        <v>112.71</v>
      </c>
    </row>
    <row r="621" spans="1:2">
      <c r="A621" s="1" t="s">
        <v>495</v>
      </c>
      <c r="B621" s="1">
        <v>111.96</v>
      </c>
    </row>
    <row r="622" spans="1:2">
      <c r="A622" s="1" t="s">
        <v>496</v>
      </c>
      <c r="B622" s="1">
        <v>112.04</v>
      </c>
    </row>
    <row r="623" spans="1:2">
      <c r="A623" s="1" t="s">
        <v>497</v>
      </c>
      <c r="B623" s="1">
        <v>112.04</v>
      </c>
    </row>
    <row r="624" spans="1:2">
      <c r="A624" s="1" t="s">
        <v>498</v>
      </c>
      <c r="B624" s="1">
        <v>111.87</v>
      </c>
    </row>
    <row r="625" spans="1:2">
      <c r="A625" s="1" t="s">
        <v>499</v>
      </c>
      <c r="B625" s="1">
        <v>112.96</v>
      </c>
    </row>
    <row r="626" spans="1:2">
      <c r="A626" s="1" t="s">
        <v>500</v>
      </c>
      <c r="B626" s="1">
        <v>112.5</v>
      </c>
    </row>
    <row r="627" spans="1:2">
      <c r="A627" s="1" t="s">
        <v>501</v>
      </c>
      <c r="B627" s="1">
        <v>112.31</v>
      </c>
    </row>
    <row r="628" spans="1:2">
      <c r="A628" s="1" t="s">
        <v>502</v>
      </c>
      <c r="B628" s="1">
        <v>112.41</v>
      </c>
    </row>
    <row r="629" spans="1:2">
      <c r="A629" s="1" t="s">
        <v>503</v>
      </c>
      <c r="B629" s="1">
        <v>112.25</v>
      </c>
    </row>
    <row r="630" spans="1:2">
      <c r="A630" s="1" t="s">
        <v>504</v>
      </c>
      <c r="B630" s="1">
        <v>112.25</v>
      </c>
    </row>
    <row r="631" spans="1:2">
      <c r="A631" s="1" t="s">
        <v>505</v>
      </c>
      <c r="B631" s="1">
        <v>110.93</v>
      </c>
    </row>
    <row r="632" spans="1:2">
      <c r="A632" s="1" t="s">
        <v>506</v>
      </c>
      <c r="B632" s="1">
        <v>110.38</v>
      </c>
    </row>
    <row r="633" spans="1:2">
      <c r="A633" s="1" t="s">
        <v>507</v>
      </c>
      <c r="B633" s="1">
        <v>110.25</v>
      </c>
    </row>
    <row r="634" spans="1:2">
      <c r="A634" s="1" t="s">
        <v>79</v>
      </c>
      <c r="B634" s="1">
        <v>109.63</v>
      </c>
    </row>
    <row r="635" spans="1:2">
      <c r="A635" s="1" t="s">
        <v>508</v>
      </c>
      <c r="B635" s="1">
        <v>110.18</v>
      </c>
    </row>
    <row r="636" spans="1:2">
      <c r="A636" s="1" t="s">
        <v>509</v>
      </c>
      <c r="B636" s="1">
        <v>110.23</v>
      </c>
    </row>
    <row r="637" spans="1:2">
      <c r="A637" s="1" t="s">
        <v>510</v>
      </c>
      <c r="B637" s="1">
        <v>110.23</v>
      </c>
    </row>
    <row r="638" spans="1:2">
      <c r="A638" s="1" t="s">
        <v>511</v>
      </c>
      <c r="B638" s="1">
        <v>111.22</v>
      </c>
    </row>
    <row r="639" spans="1:2">
      <c r="A639" s="1" t="s">
        <v>512</v>
      </c>
      <c r="B639" s="1">
        <v>110.39</v>
      </c>
    </row>
    <row r="640" spans="1:2">
      <c r="A640" s="1" t="s">
        <v>513</v>
      </c>
      <c r="B640" s="1">
        <v>110.86</v>
      </c>
    </row>
    <row r="641" spans="1:2">
      <c r="A641" s="1" t="s">
        <v>514</v>
      </c>
      <c r="B641" s="1">
        <v>111.02</v>
      </c>
    </row>
    <row r="642" spans="1:2">
      <c r="A642" s="1" t="s">
        <v>515</v>
      </c>
      <c r="B642" s="1">
        <v>112.98</v>
      </c>
    </row>
    <row r="643" spans="1:2">
      <c r="A643" s="1" t="s">
        <v>516</v>
      </c>
      <c r="B643" s="1">
        <v>113.68</v>
      </c>
    </row>
    <row r="644" spans="1:2">
      <c r="A644" s="1" t="s">
        <v>517</v>
      </c>
      <c r="B644" s="1">
        <v>113.74</v>
      </c>
    </row>
    <row r="645" spans="1:2">
      <c r="A645" s="1" t="s">
        <v>518</v>
      </c>
      <c r="B645" s="1">
        <v>114.62</v>
      </c>
    </row>
    <row r="646" spans="1:2">
      <c r="A646" s="1" t="s">
        <v>519</v>
      </c>
      <c r="B646" s="1">
        <v>114.23</v>
      </c>
    </row>
    <row r="647" spans="1:2">
      <c r="A647" s="1" t="s">
        <v>520</v>
      </c>
      <c r="B647" s="1">
        <v>113.76</v>
      </c>
    </row>
    <row r="648" spans="1:2">
      <c r="A648" s="1" t="s">
        <v>521</v>
      </c>
      <c r="B648" s="1">
        <v>112.73</v>
      </c>
    </row>
    <row r="649" spans="1:2">
      <c r="A649" s="1" t="s">
        <v>522</v>
      </c>
      <c r="B649" s="1">
        <v>114.7</v>
      </c>
    </row>
    <row r="650" spans="1:2">
      <c r="A650" s="1" t="s">
        <v>523</v>
      </c>
      <c r="B650" s="1">
        <v>114.44</v>
      </c>
    </row>
    <row r="651" spans="1:2">
      <c r="A651" s="1" t="s">
        <v>524</v>
      </c>
      <c r="B651" s="1">
        <v>113.9</v>
      </c>
    </row>
    <row r="652" spans="1:2">
      <c r="A652" s="1" t="s">
        <v>525</v>
      </c>
      <c r="B652" s="1">
        <v>113.54</v>
      </c>
    </row>
    <row r="653" spans="1:2">
      <c r="A653" s="1" t="s">
        <v>526</v>
      </c>
      <c r="B653" s="1">
        <v>112.79</v>
      </c>
    </row>
    <row r="654" spans="1:2">
      <c r="A654" s="1" t="s">
        <v>527</v>
      </c>
      <c r="B654" s="1">
        <v>112.66</v>
      </c>
    </row>
    <row r="655" spans="1:2">
      <c r="A655" s="1" t="s">
        <v>528</v>
      </c>
      <c r="B655" s="1">
        <v>113.55</v>
      </c>
    </row>
    <row r="656" spans="1:2">
      <c r="A656" s="1" t="s">
        <v>80</v>
      </c>
      <c r="B656" s="1">
        <v>113.29</v>
      </c>
    </row>
    <row r="657" spans="1:2">
      <c r="A657" s="1" t="s">
        <v>529</v>
      </c>
      <c r="B657" s="1">
        <v>112.47</v>
      </c>
    </row>
    <row r="658" spans="1:2">
      <c r="A658" s="1" t="s">
        <v>530</v>
      </c>
      <c r="B658" s="1">
        <v>112.63</v>
      </c>
    </row>
    <row r="659" spans="1:2">
      <c r="A659" s="1" t="s">
        <v>531</v>
      </c>
      <c r="B659" s="1">
        <v>112.94</v>
      </c>
    </row>
    <row r="660" spans="1:2">
      <c r="A660" s="1" t="s">
        <v>532</v>
      </c>
      <c r="B660" s="1">
        <v>113.16</v>
      </c>
    </row>
    <row r="661" spans="1:2">
      <c r="A661" s="1" t="s">
        <v>533</v>
      </c>
      <c r="B661" s="1">
        <v>113.1</v>
      </c>
    </row>
    <row r="662" spans="1:2">
      <c r="A662" s="1" t="s">
        <v>534</v>
      </c>
      <c r="B662" s="1">
        <v>113.62</v>
      </c>
    </row>
    <row r="663" spans="1:2">
      <c r="A663" s="1" t="s">
        <v>535</v>
      </c>
      <c r="B663" s="1">
        <v>113.71</v>
      </c>
    </row>
    <row r="664" spans="1:2">
      <c r="A664" s="1" t="s">
        <v>536</v>
      </c>
      <c r="B664" s="1">
        <v>113.31</v>
      </c>
    </row>
    <row r="665" spans="1:2">
      <c r="A665" s="1" t="s">
        <v>537</v>
      </c>
      <c r="B665" s="1">
        <v>113.49</v>
      </c>
    </row>
    <row r="666" spans="1:2">
      <c r="A666" s="1" t="s">
        <v>538</v>
      </c>
      <c r="B666" s="1">
        <v>113.57</v>
      </c>
    </row>
    <row r="667" spans="1:2">
      <c r="A667" s="1" t="s">
        <v>539</v>
      </c>
      <c r="B667" s="1">
        <v>113.27</v>
      </c>
    </row>
    <row r="668" spans="1:2">
      <c r="A668" s="1" t="s">
        <v>540</v>
      </c>
      <c r="B668" s="1">
        <v>112</v>
      </c>
    </row>
    <row r="669" spans="1:2">
      <c r="A669" s="1" t="s">
        <v>541</v>
      </c>
      <c r="B669" s="1">
        <v>111.75</v>
      </c>
    </row>
    <row r="670" spans="1:2">
      <c r="A670" s="1" t="s">
        <v>542</v>
      </c>
      <c r="B670" s="1">
        <v>112.07</v>
      </c>
    </row>
    <row r="671" spans="1:2">
      <c r="A671" s="1" t="s">
        <v>543</v>
      </c>
      <c r="B671" s="1">
        <v>111.93</v>
      </c>
    </row>
    <row r="672" spans="1:2">
      <c r="A672" s="1" t="s">
        <v>544</v>
      </c>
      <c r="B672" s="1">
        <v>111.01</v>
      </c>
    </row>
    <row r="673" spans="1:2">
      <c r="A673" s="1" t="s">
        <v>545</v>
      </c>
      <c r="B673" s="1">
        <v>110.71</v>
      </c>
    </row>
    <row r="674" spans="1:2">
      <c r="A674" s="1" t="s">
        <v>546</v>
      </c>
      <c r="B674" s="1">
        <v>109.96</v>
      </c>
    </row>
    <row r="675" spans="1:2">
      <c r="A675" s="1" t="s">
        <v>547</v>
      </c>
      <c r="B675" s="1">
        <v>109.52</v>
      </c>
    </row>
    <row r="676" spans="1:2">
      <c r="A676" s="1" t="s">
        <v>548</v>
      </c>
      <c r="B676" s="1">
        <v>109.13</v>
      </c>
    </row>
    <row r="677" spans="1:2">
      <c r="A677" s="1" t="s">
        <v>81</v>
      </c>
      <c r="B677" s="1">
        <v>108.92</v>
      </c>
    </row>
    <row r="678" spans="1:2">
      <c r="A678" s="1" t="s">
        <v>549</v>
      </c>
      <c r="B678" s="1">
        <v>109.72</v>
      </c>
    </row>
    <row r="679" spans="1:2">
      <c r="A679" s="1" t="s">
        <v>550</v>
      </c>
      <c r="B679" s="1">
        <v>109.15</v>
      </c>
    </row>
    <row r="680" spans="1:2">
      <c r="A680" s="1" t="s">
        <v>551</v>
      </c>
      <c r="B680" s="1">
        <v>109.54</v>
      </c>
    </row>
    <row r="681" spans="1:2">
      <c r="A681" s="1" t="s">
        <v>552</v>
      </c>
      <c r="B681" s="1">
        <v>110.25</v>
      </c>
    </row>
    <row r="682" spans="1:2">
      <c r="A682" s="1" t="s">
        <v>553</v>
      </c>
      <c r="B682" s="1">
        <v>109.89</v>
      </c>
    </row>
    <row r="683" spans="1:2">
      <c r="A683" s="1" t="s">
        <v>554</v>
      </c>
      <c r="B683" s="1">
        <v>109.67</v>
      </c>
    </row>
    <row r="684" spans="1:2">
      <c r="A684" s="1" t="s">
        <v>555</v>
      </c>
      <c r="B684" s="1">
        <v>109.33</v>
      </c>
    </row>
    <row r="685" spans="1:2">
      <c r="A685" s="1" t="s">
        <v>556</v>
      </c>
      <c r="B685" s="1">
        <v>108.03</v>
      </c>
    </row>
    <row r="686" spans="1:2">
      <c r="A686" s="1" t="s">
        <v>557</v>
      </c>
      <c r="B686" s="1">
        <v>108.13</v>
      </c>
    </row>
    <row r="687" spans="1:2">
      <c r="A687" s="1" t="s">
        <v>558</v>
      </c>
      <c r="B687" s="1">
        <v>108.97</v>
      </c>
    </row>
    <row r="688" spans="1:2">
      <c r="A688" s="1" t="s">
        <v>559</v>
      </c>
      <c r="B688" s="1">
        <v>108.82</v>
      </c>
    </row>
    <row r="689" spans="1:2">
      <c r="A689" s="1" t="s">
        <v>560</v>
      </c>
      <c r="B689" s="1">
        <v>108.63</v>
      </c>
    </row>
    <row r="690" spans="1:2">
      <c r="A690" s="1" t="s">
        <v>561</v>
      </c>
      <c r="B690" s="1">
        <v>108.39</v>
      </c>
    </row>
    <row r="691" spans="1:2">
      <c r="A691" s="1" t="s">
        <v>562</v>
      </c>
      <c r="B691" s="1">
        <v>108.77</v>
      </c>
    </row>
    <row r="692" spans="1:2">
      <c r="A692" s="1" t="s">
        <v>563</v>
      </c>
      <c r="B692" s="1">
        <v>108.08</v>
      </c>
    </row>
    <row r="693" spans="1:2">
      <c r="A693" s="1" t="s">
        <v>564</v>
      </c>
      <c r="B693" s="1">
        <v>108.11</v>
      </c>
    </row>
    <row r="694" spans="1:2">
      <c r="A694" s="1" t="s">
        <v>565</v>
      </c>
      <c r="B694" s="1">
        <v>106.92</v>
      </c>
    </row>
    <row r="695" spans="1:2">
      <c r="A695" s="1" t="s">
        <v>566</v>
      </c>
      <c r="B695" s="1">
        <v>106.92</v>
      </c>
    </row>
    <row r="696" spans="1:2">
      <c r="A696" s="1" t="s">
        <v>567</v>
      </c>
      <c r="B696" s="1">
        <v>107.02</v>
      </c>
    </row>
    <row r="697" spans="1:2">
      <c r="A697" s="1" t="s">
        <v>568</v>
      </c>
      <c r="B697" s="1">
        <v>107.86</v>
      </c>
    </row>
    <row r="698" spans="1:2">
      <c r="A698" s="1" t="s">
        <v>569</v>
      </c>
      <c r="B698" s="1">
        <v>107.6</v>
      </c>
    </row>
    <row r="699" spans="1:2">
      <c r="A699" s="1" t="s">
        <v>570</v>
      </c>
      <c r="B699" s="1">
        <v>109.64</v>
      </c>
    </row>
    <row r="700" spans="1:2">
      <c r="A700" s="1" t="s">
        <v>82</v>
      </c>
      <c r="B700" s="1">
        <v>110.27</v>
      </c>
    </row>
    <row r="701" spans="1:2">
      <c r="A701" s="1" t="s">
        <v>571</v>
      </c>
      <c r="B701" s="1">
        <v>110.18</v>
      </c>
    </row>
    <row r="702" spans="1:2">
      <c r="A702" s="1" t="s">
        <v>572</v>
      </c>
      <c r="B702" s="1">
        <v>109.49</v>
      </c>
    </row>
    <row r="703" spans="1:2">
      <c r="A703" s="1" t="s">
        <v>573</v>
      </c>
      <c r="B703" s="1">
        <v>109.21</v>
      </c>
    </row>
    <row r="704" spans="1:2">
      <c r="A704" s="1" t="s">
        <v>574</v>
      </c>
      <c r="B704" s="1">
        <v>109.73</v>
      </c>
    </row>
    <row r="705" spans="1:2">
      <c r="A705" s="1" t="s">
        <v>575</v>
      </c>
      <c r="B705" s="1">
        <v>110.61</v>
      </c>
    </row>
    <row r="706" spans="1:2">
      <c r="A706" s="1" t="s">
        <v>576</v>
      </c>
      <c r="B706" s="1">
        <v>109.78</v>
      </c>
    </row>
    <row r="707" spans="1:2">
      <c r="A707" s="1" t="s">
        <v>577</v>
      </c>
      <c r="B707" s="1">
        <v>109.29</v>
      </c>
    </row>
    <row r="708" spans="1:2">
      <c r="A708" s="1" t="s">
        <v>578</v>
      </c>
      <c r="B708" s="1">
        <v>109.56</v>
      </c>
    </row>
    <row r="709" spans="1:2">
      <c r="A709" s="1" t="s">
        <v>579</v>
      </c>
      <c r="B709" s="1">
        <v>111.24</v>
      </c>
    </row>
    <row r="710" spans="1:2">
      <c r="A710" s="1" t="s">
        <v>580</v>
      </c>
      <c r="B710" s="1">
        <v>111.18</v>
      </c>
    </row>
    <row r="711" spans="1:2">
      <c r="A711" s="1" t="s">
        <v>581</v>
      </c>
      <c r="B711" s="1">
        <v>111.97</v>
      </c>
    </row>
    <row r="712" spans="1:2">
      <c r="A712" s="1" t="s">
        <v>582</v>
      </c>
      <c r="B712" s="1">
        <v>112.64</v>
      </c>
    </row>
    <row r="713" spans="1:2">
      <c r="A713" s="1" t="s">
        <v>583</v>
      </c>
      <c r="B713" s="1">
        <v>112.55</v>
      </c>
    </row>
    <row r="714" spans="1:2">
      <c r="A714" s="1" t="s">
        <v>584</v>
      </c>
      <c r="B714" s="1">
        <v>112.79</v>
      </c>
    </row>
    <row r="715" spans="1:2">
      <c r="A715" s="1" t="s">
        <v>585</v>
      </c>
      <c r="B715" s="1">
        <v>112.42</v>
      </c>
    </row>
    <row r="716" spans="1:2">
      <c r="A716" s="1" t="s">
        <v>586</v>
      </c>
      <c r="B716" s="1">
        <v>112.73</v>
      </c>
    </row>
    <row r="717" spans="1:2">
      <c r="A717" s="1" t="s">
        <v>587</v>
      </c>
      <c r="B717" s="1">
        <v>114.23</v>
      </c>
    </row>
    <row r="718" spans="1:2">
      <c r="A718" s="1" t="s">
        <v>588</v>
      </c>
      <c r="B718" s="1">
        <v>114.17</v>
      </c>
    </row>
    <row r="719" spans="1:2">
      <c r="A719" s="1" t="s">
        <v>589</v>
      </c>
      <c r="B719" s="1">
        <v>115.31</v>
      </c>
    </row>
    <row r="720" spans="1:2">
      <c r="A720" s="1" t="s">
        <v>590</v>
      </c>
      <c r="B720" s="1">
        <v>114.86</v>
      </c>
    </row>
    <row r="721" spans="1:2">
      <c r="A721" s="1" t="s">
        <v>591</v>
      </c>
      <c r="B721" s="1">
        <v>116.1</v>
      </c>
    </row>
    <row r="722" spans="1:2">
      <c r="A722" s="1" t="s">
        <v>592</v>
      </c>
      <c r="B722" s="1">
        <v>116.12</v>
      </c>
    </row>
    <row r="723" spans="1:2">
      <c r="A723" s="1" t="s">
        <v>593</v>
      </c>
      <c r="B723" s="1">
        <v>114.89</v>
      </c>
    </row>
    <row r="724" spans="1:2">
      <c r="A724" s="1" t="s">
        <v>594</v>
      </c>
      <c r="B724" s="1">
        <v>114.61</v>
      </c>
    </row>
    <row r="725" spans="1:2">
      <c r="A725" s="1" t="s">
        <v>595</v>
      </c>
      <c r="B725" s="1">
        <v>114.12</v>
      </c>
    </row>
    <row r="726" spans="1:2">
      <c r="A726" s="1" t="s">
        <v>596</v>
      </c>
      <c r="B726" s="1">
        <v>114.56</v>
      </c>
    </row>
    <row r="727" spans="1:2">
      <c r="A727" s="1" t="s">
        <v>597</v>
      </c>
      <c r="B727" s="1">
        <v>113.51</v>
      </c>
    </row>
    <row r="728" spans="1:2">
      <c r="A728" s="1" t="s">
        <v>598</v>
      </c>
      <c r="B728" s="1">
        <v>114.13</v>
      </c>
    </row>
    <row r="729" spans="1:2">
      <c r="A729" s="1" t="s">
        <v>599</v>
      </c>
      <c r="B729" s="1">
        <v>114.03</v>
      </c>
    </row>
    <row r="730" spans="1:2">
      <c r="A730" s="1" t="s">
        <v>600</v>
      </c>
      <c r="B730" s="1">
        <v>113.31</v>
      </c>
    </row>
    <row r="731" spans="1:2">
      <c r="A731" s="1" t="s">
        <v>601</v>
      </c>
      <c r="B731" s="1">
        <v>113.1</v>
      </c>
    </row>
    <row r="732" spans="1:2">
      <c r="A732" s="1" t="s">
        <v>602</v>
      </c>
      <c r="B732" s="1">
        <v>113.2</v>
      </c>
    </row>
    <row r="733" spans="1:2">
      <c r="A733" s="1" t="s">
        <v>603</v>
      </c>
      <c r="B733" s="1">
        <v>112.99</v>
      </c>
    </row>
    <row r="734" spans="1:2">
      <c r="A734" s="1" t="s">
        <v>604</v>
      </c>
      <c r="B734" s="1">
        <v>113.41</v>
      </c>
    </row>
    <row r="735" spans="1:2">
      <c r="A735" s="1" t="s">
        <v>605</v>
      </c>
      <c r="B735" s="1">
        <v>113.51</v>
      </c>
    </row>
    <row r="736" spans="1:2">
      <c r="A736" s="1" t="s">
        <v>606</v>
      </c>
      <c r="B736" s="1">
        <v>113.86</v>
      </c>
    </row>
    <row r="737" spans="1:2">
      <c r="A737" s="1" t="s">
        <v>607</v>
      </c>
      <c r="B737" s="1">
        <v>113.01</v>
      </c>
    </row>
    <row r="738" spans="1:2">
      <c r="A738" s="1" t="s">
        <v>608</v>
      </c>
      <c r="B738" s="1">
        <v>112.91</v>
      </c>
    </row>
    <row r="739" spans="1:2">
      <c r="A739" s="1" t="s">
        <v>609</v>
      </c>
      <c r="B739" s="1">
        <v>112.21</v>
      </c>
    </row>
    <row r="740" spans="1:2">
      <c r="A740" s="1" t="s">
        <v>610</v>
      </c>
      <c r="B740" s="1">
        <v>111.95</v>
      </c>
    </row>
    <row r="741" spans="1:2">
      <c r="A741" s="1" t="s">
        <v>611</v>
      </c>
      <c r="B741" s="1">
        <v>111.58</v>
      </c>
    </row>
    <row r="742" spans="1:2">
      <c r="A742" s="1" t="s">
        <v>612</v>
      </c>
      <c r="B742" s="1">
        <v>112.02</v>
      </c>
    </row>
    <row r="743" spans="1:2">
      <c r="A743" s="1" t="s">
        <v>84</v>
      </c>
      <c r="B743" s="1">
        <v>110.88</v>
      </c>
    </row>
    <row r="744" spans="1:2">
      <c r="A744" s="1" t="s">
        <v>613</v>
      </c>
      <c r="B744" s="1">
        <v>111.51</v>
      </c>
    </row>
    <row r="745" spans="1:2">
      <c r="A745" s="1" t="s">
        <v>614</v>
      </c>
      <c r="B745" s="1">
        <v>113.15</v>
      </c>
    </row>
    <row r="746" spans="1:2">
      <c r="A746" s="1" t="s">
        <v>615</v>
      </c>
      <c r="B746" s="1">
        <v>111.57</v>
      </c>
    </row>
    <row r="747" spans="1:2">
      <c r="A747" s="1" t="s">
        <v>616</v>
      </c>
      <c r="B747" s="1">
        <v>111.69</v>
      </c>
    </row>
    <row r="748" spans="1:2">
      <c r="A748" s="1" t="s">
        <v>617</v>
      </c>
      <c r="B748" s="1">
        <v>111.83</v>
      </c>
    </row>
    <row r="749" spans="1:2">
      <c r="A749" s="1" t="s">
        <v>618</v>
      </c>
      <c r="B749" s="1">
        <v>112.08</v>
      </c>
    </row>
    <row r="750" spans="1:2">
      <c r="A750" s="1" t="s">
        <v>619</v>
      </c>
      <c r="B750" s="1">
        <v>112.83</v>
      </c>
    </row>
    <row r="751" spans="1:2">
      <c r="A751" s="1" t="s">
        <v>620</v>
      </c>
      <c r="B751" s="1">
        <v>111.07</v>
      </c>
    </row>
    <row r="752" spans="1:2">
      <c r="A752" s="1" t="s">
        <v>621</v>
      </c>
      <c r="B752" s="1">
        <v>111.6</v>
      </c>
    </row>
    <row r="753" spans="1:2">
      <c r="A753" s="1" t="s">
        <v>622</v>
      </c>
      <c r="B753" s="1">
        <v>111.74</v>
      </c>
    </row>
    <row r="754" spans="1:2">
      <c r="A754" s="1" t="s">
        <v>623</v>
      </c>
      <c r="B754" s="1">
        <v>111.65</v>
      </c>
    </row>
    <row r="755" spans="1:2">
      <c r="A755" s="1" t="s">
        <v>624</v>
      </c>
      <c r="B755" s="1">
        <v>112.93</v>
      </c>
    </row>
    <row r="756" spans="1:2">
      <c r="A756" s="1" t="s">
        <v>625</v>
      </c>
      <c r="B756" s="1">
        <v>112.85</v>
      </c>
    </row>
    <row r="757" spans="1:2">
      <c r="A757" s="1" t="s">
        <v>626</v>
      </c>
      <c r="B757" s="1">
        <v>113.18</v>
      </c>
    </row>
    <row r="758" spans="1:2">
      <c r="A758" s="1" t="s">
        <v>627</v>
      </c>
      <c r="B758" s="1">
        <v>112.72</v>
      </c>
    </row>
    <row r="759" spans="1:2">
      <c r="A759" s="1" t="s">
        <v>628</v>
      </c>
      <c r="B759" s="1">
        <v>111.68</v>
      </c>
    </row>
    <row r="760" spans="1:2">
      <c r="A760" s="1" t="s">
        <v>629</v>
      </c>
      <c r="B760" s="1">
        <v>111.33</v>
      </c>
    </row>
    <row r="761" spans="1:2">
      <c r="A761" s="1" t="s">
        <v>630</v>
      </c>
      <c r="B761" s="1">
        <v>110.95</v>
      </c>
    </row>
    <row r="762" spans="1:2">
      <c r="A762" s="1" t="s">
        <v>631</v>
      </c>
      <c r="B762" s="1">
        <v>111.05</v>
      </c>
    </row>
    <row r="763" spans="1:2">
      <c r="A763" s="1" t="s">
        <v>632</v>
      </c>
      <c r="B763" s="1">
        <v>111.28</v>
      </c>
    </row>
    <row r="764" spans="1:2">
      <c r="A764" s="1" t="s">
        <v>633</v>
      </c>
      <c r="B764" s="1">
        <v>110.68</v>
      </c>
    </row>
    <row r="765" spans="1:2">
      <c r="A765" s="1" t="s">
        <v>85</v>
      </c>
      <c r="B765" s="1">
        <v>110.35</v>
      </c>
    </row>
    <row r="766" spans="1:2">
      <c r="A766" s="1" t="s">
        <v>634</v>
      </c>
      <c r="B766" s="1">
        <v>110.33</v>
      </c>
    </row>
    <row r="767" spans="1:2">
      <c r="A767" s="1" t="s">
        <v>635</v>
      </c>
      <c r="B767" s="1">
        <v>111.01</v>
      </c>
    </row>
    <row r="768" spans="1:2">
      <c r="A768" s="1" t="s">
        <v>636</v>
      </c>
      <c r="B768" s="1">
        <v>112.17</v>
      </c>
    </row>
    <row r="769" spans="1:2">
      <c r="A769" s="1" t="s">
        <v>637</v>
      </c>
      <c r="B769" s="1">
        <v>112.98</v>
      </c>
    </row>
    <row r="770" spans="1:2">
      <c r="A770" s="1" t="s">
        <v>638</v>
      </c>
      <c r="B770" s="1">
        <v>112.74</v>
      </c>
    </row>
    <row r="771" spans="1:2">
      <c r="A771" s="1" t="s">
        <v>639</v>
      </c>
      <c r="B771" s="1">
        <v>113.13</v>
      </c>
    </row>
    <row r="772" spans="1:2">
      <c r="A772" s="1" t="s">
        <v>640</v>
      </c>
      <c r="B772" s="1">
        <v>113.22</v>
      </c>
    </row>
    <row r="773" spans="1:2">
      <c r="A773" s="1" t="s">
        <v>641</v>
      </c>
      <c r="B773" s="1">
        <v>112.36</v>
      </c>
    </row>
    <row r="774" spans="1:2">
      <c r="A774" s="1" t="s">
        <v>642</v>
      </c>
      <c r="B774" s="1">
        <v>110.97</v>
      </c>
    </row>
    <row r="775" spans="1:2">
      <c r="A775" s="1" t="s">
        <v>643</v>
      </c>
      <c r="B775" s="1">
        <v>111.3</v>
      </c>
    </row>
    <row r="776" spans="1:2">
      <c r="A776" s="1" t="s">
        <v>644</v>
      </c>
      <c r="B776" s="1">
        <v>111.92</v>
      </c>
    </row>
    <row r="777" spans="1:2">
      <c r="A777" s="1" t="s">
        <v>645</v>
      </c>
      <c r="B777" s="1">
        <v>112.11</v>
      </c>
    </row>
    <row r="778" spans="1:2">
      <c r="A778" s="1" t="s">
        <v>646</v>
      </c>
      <c r="B778" s="1">
        <v>112.12</v>
      </c>
    </row>
    <row r="779" spans="1:2">
      <c r="A779" s="1" t="s">
        <v>647</v>
      </c>
      <c r="B779" s="1">
        <v>111.13</v>
      </c>
    </row>
    <row r="780" spans="1:2">
      <c r="A780" s="1" t="s">
        <v>648</v>
      </c>
      <c r="B780" s="1">
        <v>110.92</v>
      </c>
    </row>
    <row r="781" spans="1:2">
      <c r="A781" s="1" t="s">
        <v>649</v>
      </c>
      <c r="B781" s="1">
        <v>111.36</v>
      </c>
    </row>
    <row r="782" spans="1:2">
      <c r="A782" s="1" t="s">
        <v>650</v>
      </c>
      <c r="B782" s="1">
        <v>111.36</v>
      </c>
    </row>
    <row r="783" spans="1:2">
      <c r="A783" s="1" t="s">
        <v>651</v>
      </c>
      <c r="B783" s="1">
        <v>111.73</v>
      </c>
    </row>
    <row r="784" spans="1:2">
      <c r="A784" s="1" t="s">
        <v>652</v>
      </c>
      <c r="B784" s="1">
        <v>111.17</v>
      </c>
    </row>
    <row r="785" spans="1:2">
      <c r="A785" s="1" t="s">
        <v>653</v>
      </c>
      <c r="B785" s="1">
        <v>112.18</v>
      </c>
    </row>
    <row r="786" spans="1:2">
      <c r="A786" s="1" t="s">
        <v>654</v>
      </c>
      <c r="B786" s="1">
        <v>111.9</v>
      </c>
    </row>
    <row r="787" spans="1:2">
      <c r="A787" s="1" t="s">
        <v>655</v>
      </c>
      <c r="B787" s="1">
        <v>111.74</v>
      </c>
    </row>
    <row r="788" spans="1:2">
      <c r="A788" s="1" t="s">
        <v>656</v>
      </c>
      <c r="B788" s="1">
        <v>112.46</v>
      </c>
    </row>
    <row r="789" spans="1:2">
      <c r="A789" s="1" t="s">
        <v>657</v>
      </c>
      <c r="B789" s="1">
        <v>114.59</v>
      </c>
    </row>
    <row r="790" spans="1:2">
      <c r="A790" s="1" t="s">
        <v>658</v>
      </c>
      <c r="B790" s="1">
        <v>114.44</v>
      </c>
    </row>
    <row r="791" spans="1:2">
      <c r="A791" s="1" t="s">
        <v>659</v>
      </c>
      <c r="B791" s="1">
        <v>115.57</v>
      </c>
    </row>
    <row r="792" spans="1:2">
      <c r="A792" s="1" t="s">
        <v>660</v>
      </c>
      <c r="B792" s="1">
        <v>113.28</v>
      </c>
    </row>
    <row r="793" spans="1:2">
      <c r="A793" s="1" t="s">
        <v>661</v>
      </c>
      <c r="B793" s="1">
        <v>113.87</v>
      </c>
    </row>
    <row r="794" spans="1:2">
      <c r="A794" s="1" t="s">
        <v>662</v>
      </c>
      <c r="B794" s="1">
        <v>114.37</v>
      </c>
    </row>
    <row r="795" spans="1:2">
      <c r="A795" s="1" t="s">
        <v>663</v>
      </c>
      <c r="B795" s="1">
        <v>114.28</v>
      </c>
    </row>
    <row r="796" spans="1:2">
      <c r="A796" s="1" t="s">
        <v>664</v>
      </c>
      <c r="B796" s="1">
        <v>113.9</v>
      </c>
    </row>
    <row r="797" spans="1:2">
      <c r="A797" s="1" t="s">
        <v>665</v>
      </c>
      <c r="B797" s="1">
        <v>113.9</v>
      </c>
    </row>
    <row r="798" spans="1:2">
      <c r="A798" s="1" t="s">
        <v>666</v>
      </c>
      <c r="B798" s="1">
        <v>114.17</v>
      </c>
    </row>
    <row r="799" spans="1:2">
      <c r="A799" s="1" t="s">
        <v>667</v>
      </c>
      <c r="B799" s="1">
        <v>113.54</v>
      </c>
    </row>
    <row r="800" spans="1:2">
      <c r="A800" s="1" t="s">
        <v>668</v>
      </c>
      <c r="B800" s="1">
        <v>114.43</v>
      </c>
    </row>
    <row r="801" spans="1:2">
      <c r="A801" s="1" t="s">
        <v>669</v>
      </c>
      <c r="B801" s="1">
        <v>114.05</v>
      </c>
    </row>
    <row r="802" spans="1:2">
      <c r="A802" s="1" t="s">
        <v>670</v>
      </c>
      <c r="B802" s="1">
        <v>113.62</v>
      </c>
    </row>
    <row r="803" spans="1:2">
      <c r="A803" s="1" t="s">
        <v>671</v>
      </c>
      <c r="B803" s="1">
        <v>114.02</v>
      </c>
    </row>
    <row r="804" spans="1:2">
      <c r="A804" s="1" t="s">
        <v>672</v>
      </c>
      <c r="B804" s="1">
        <v>114.72</v>
      </c>
    </row>
    <row r="805" spans="1:2">
      <c r="A805" s="1" t="s">
        <v>673</v>
      </c>
      <c r="B805" s="1">
        <v>114.34</v>
      </c>
    </row>
    <row r="806" spans="1:2">
      <c r="A806" s="1" t="s">
        <v>674</v>
      </c>
      <c r="B806" s="1">
        <v>114.39</v>
      </c>
    </row>
    <row r="807" spans="1:2">
      <c r="A807" s="1" t="s">
        <v>675</v>
      </c>
      <c r="B807" s="1">
        <v>114.57</v>
      </c>
    </row>
    <row r="808" spans="1:2">
      <c r="A808" s="1" t="s">
        <v>676</v>
      </c>
      <c r="B808" s="1">
        <v>115.86</v>
      </c>
    </row>
    <row r="809" spans="1:2">
      <c r="A809" s="1" t="s">
        <v>87</v>
      </c>
      <c r="B809" s="1">
        <v>115.2</v>
      </c>
    </row>
    <row r="810" spans="1:2">
      <c r="A810" s="1" t="s">
        <v>677</v>
      </c>
      <c r="B810" s="1">
        <v>115.91</v>
      </c>
    </row>
    <row r="811" spans="1:2">
      <c r="A811" s="1" t="s">
        <v>678</v>
      </c>
      <c r="B811" s="1">
        <v>116.31</v>
      </c>
    </row>
    <row r="812" spans="1:2">
      <c r="A812" s="1" t="s">
        <v>679</v>
      </c>
      <c r="B812" s="1">
        <v>117.24</v>
      </c>
    </row>
    <row r="813" spans="1:2">
      <c r="A813" s="1" t="s">
        <v>680</v>
      </c>
      <c r="B813" s="1">
        <v>118.34</v>
      </c>
    </row>
    <row r="814" spans="1:2">
      <c r="A814" s="1" t="s">
        <v>681</v>
      </c>
      <c r="B814" s="1">
        <v>117.25</v>
      </c>
    </row>
    <row r="815" spans="1:2">
      <c r="A815" s="1" t="s">
        <v>682</v>
      </c>
      <c r="B815" s="1">
        <v>116.17</v>
      </c>
    </row>
    <row r="816" spans="1:2">
      <c r="A816" s="1" t="s">
        <v>683</v>
      </c>
      <c r="B816" s="1">
        <v>115.84</v>
      </c>
    </row>
    <row r="817" spans="1:2">
      <c r="A817" s="1" t="s">
        <v>684</v>
      </c>
      <c r="B817" s="1">
        <v>115.29</v>
      </c>
    </row>
    <row r="818" spans="1:2">
      <c r="A818" s="1" t="s">
        <v>685</v>
      </c>
      <c r="B818" s="1">
        <v>115.74</v>
      </c>
    </row>
    <row r="819" spans="1:2">
      <c r="A819" s="1" t="s">
        <v>686</v>
      </c>
      <c r="B819" s="1">
        <v>116.17</v>
      </c>
    </row>
    <row r="820" spans="1:2">
      <c r="A820" s="1" t="s">
        <v>687</v>
      </c>
      <c r="B820" s="1">
        <v>116.41</v>
      </c>
    </row>
    <row r="821" spans="1:2">
      <c r="A821" s="1" t="s">
        <v>688</v>
      </c>
      <c r="B821" s="1">
        <v>117.22</v>
      </c>
    </row>
    <row r="822" spans="1:2">
      <c r="A822" s="1" t="s">
        <v>689</v>
      </c>
      <c r="B822" s="1">
        <v>116.84</v>
      </c>
    </row>
    <row r="823" spans="1:2">
      <c r="A823" s="1" t="s">
        <v>690</v>
      </c>
      <c r="B823" s="1">
        <v>116.65</v>
      </c>
    </row>
    <row r="824" spans="1:2">
      <c r="A824" s="1" t="s">
        <v>691</v>
      </c>
      <c r="B824" s="1">
        <v>116.88</v>
      </c>
    </row>
    <row r="825" spans="1:2">
      <c r="A825" s="1" t="s">
        <v>692</v>
      </c>
      <c r="B825" s="1">
        <v>116.8</v>
      </c>
    </row>
    <row r="826" spans="1:2">
      <c r="A826" s="1" t="s">
        <v>693</v>
      </c>
      <c r="B826" s="1">
        <v>116.67</v>
      </c>
    </row>
    <row r="827" spans="1:2">
      <c r="A827" s="1" t="s">
        <v>694</v>
      </c>
      <c r="B827" s="1">
        <v>116.96</v>
      </c>
    </row>
    <row r="828" spans="1:2">
      <c r="A828" s="1" t="s">
        <v>695</v>
      </c>
      <c r="B828" s="1">
        <v>116.81</v>
      </c>
    </row>
    <row r="829" spans="1:2">
      <c r="A829" s="1" t="s">
        <v>88</v>
      </c>
      <c r="B829" s="1">
        <v>117.43</v>
      </c>
    </row>
    <row r="830" spans="1:2">
      <c r="A830" s="1" t="s">
        <v>696</v>
      </c>
      <c r="B830" s="1">
        <v>118.04</v>
      </c>
    </row>
    <row r="831" spans="1:2">
      <c r="A831" s="1" t="s">
        <v>697</v>
      </c>
      <c r="B831" s="1">
        <v>117.77</v>
      </c>
    </row>
    <row r="832" spans="1:2">
      <c r="A832" s="1" t="s">
        <v>698</v>
      </c>
      <c r="B832" s="1">
        <v>118.1</v>
      </c>
    </row>
    <row r="833" spans="1:2">
      <c r="A833" s="1" t="s">
        <v>699</v>
      </c>
      <c r="B833" s="1">
        <v>118.78</v>
      </c>
    </row>
    <row r="834" spans="1:2">
      <c r="A834" s="1" t="s">
        <v>700</v>
      </c>
      <c r="B834" s="1">
        <v>119.36</v>
      </c>
    </row>
    <row r="835" spans="1:2">
      <c r="A835" s="1" t="s">
        <v>701</v>
      </c>
      <c r="B835" s="1">
        <v>119.81</v>
      </c>
    </row>
    <row r="836" spans="1:2">
      <c r="A836" s="1" t="s">
        <v>702</v>
      </c>
      <c r="B836" s="1">
        <v>119.8</v>
      </c>
    </row>
    <row r="837" spans="1:2">
      <c r="A837" s="1" t="s">
        <v>703</v>
      </c>
      <c r="B837" s="1">
        <v>120.58</v>
      </c>
    </row>
    <row r="838" spans="1:2">
      <c r="A838" s="1" t="s">
        <v>704</v>
      </c>
      <c r="B838" s="1">
        <v>120.06</v>
      </c>
    </row>
    <row r="839" spans="1:2">
      <c r="A839" s="1" t="s">
        <v>705</v>
      </c>
      <c r="B839" s="1">
        <v>120.91</v>
      </c>
    </row>
    <row r="840" spans="1:2">
      <c r="A840" s="1" t="s">
        <v>706</v>
      </c>
      <c r="B840" s="1">
        <v>121.84</v>
      </c>
    </row>
    <row r="841" spans="1:2">
      <c r="A841" s="1" t="s">
        <v>707</v>
      </c>
      <c r="B841" s="1">
        <v>121.48</v>
      </c>
    </row>
    <row r="842" spans="1:2">
      <c r="A842" s="1" t="s">
        <v>708</v>
      </c>
      <c r="B842" s="1">
        <v>121.14</v>
      </c>
    </row>
    <row r="843" spans="1:2">
      <c r="A843" s="1" t="s">
        <v>709</v>
      </c>
      <c r="B843" s="1">
        <v>119.8</v>
      </c>
    </row>
    <row r="844" spans="1:2">
      <c r="A844" s="1" t="s">
        <v>710</v>
      </c>
      <c r="B844" s="1">
        <v>119.9</v>
      </c>
    </row>
    <row r="845" spans="1:2">
      <c r="A845" s="1" t="s">
        <v>711</v>
      </c>
      <c r="B845" s="1">
        <v>119.14</v>
      </c>
    </row>
    <row r="846" spans="1:2">
      <c r="A846" s="1" t="s">
        <v>712</v>
      </c>
      <c r="B846" s="1">
        <v>119.8</v>
      </c>
    </row>
    <row r="847" spans="1:2">
      <c r="A847" s="1" t="s">
        <v>713</v>
      </c>
      <c r="B847" s="1">
        <v>120.04</v>
      </c>
    </row>
    <row r="848" spans="1:2">
      <c r="A848" s="1" t="s">
        <v>714</v>
      </c>
      <c r="B848" s="1">
        <v>119.66</v>
      </c>
    </row>
    <row r="849" spans="1:2">
      <c r="A849" s="1" t="s">
        <v>715</v>
      </c>
      <c r="B849" s="1">
        <v>119.24</v>
      </c>
    </row>
    <row r="850" spans="1:2">
      <c r="A850" s="1" t="s">
        <v>716</v>
      </c>
      <c r="B850" s="1">
        <v>119.71</v>
      </c>
    </row>
    <row r="851" spans="1:2">
      <c r="A851" s="1" t="s">
        <v>717</v>
      </c>
      <c r="B851" s="1">
        <v>120.2</v>
      </c>
    </row>
    <row r="852" spans="1:2">
      <c r="A852" s="1" t="s">
        <v>718</v>
      </c>
      <c r="B852" s="1">
        <v>118.71</v>
      </c>
    </row>
    <row r="853" spans="1:2">
      <c r="A853" s="1" t="s">
        <v>719</v>
      </c>
      <c r="B853" s="1">
        <v>118.43</v>
      </c>
    </row>
    <row r="854" spans="1:2">
      <c r="A854" s="1" t="s">
        <v>720</v>
      </c>
      <c r="B854" s="1">
        <v>119.9</v>
      </c>
    </row>
    <row r="855" spans="1:2">
      <c r="A855" s="1" t="s">
        <v>721</v>
      </c>
      <c r="B855" s="1">
        <v>119.9</v>
      </c>
    </row>
    <row r="856" spans="1:2">
      <c r="A856" s="1" t="s">
        <v>722</v>
      </c>
      <c r="B856" s="1">
        <v>119.9</v>
      </c>
    </row>
    <row r="857" spans="1:2">
      <c r="A857" s="1" t="s">
        <v>723</v>
      </c>
      <c r="B857" s="1">
        <v>119.9</v>
      </c>
    </row>
    <row r="858" spans="1:2">
      <c r="A858" s="1" t="s">
        <v>724</v>
      </c>
      <c r="B858" s="1">
        <v>121.26</v>
      </c>
    </row>
    <row r="859" spans="1:2">
      <c r="A859" s="1" t="s">
        <v>725</v>
      </c>
      <c r="B859" s="1">
        <v>120.57</v>
      </c>
    </row>
    <row r="860" spans="1:2">
      <c r="A860" s="1" t="s">
        <v>726</v>
      </c>
      <c r="B860" s="1">
        <v>120.13</v>
      </c>
    </row>
    <row r="861" spans="1:2">
      <c r="A861" s="1" t="s">
        <v>727</v>
      </c>
      <c r="B861" s="1">
        <v>119.49</v>
      </c>
    </row>
    <row r="862" spans="1:2">
      <c r="A862" s="1" t="s">
        <v>728</v>
      </c>
      <c r="B862" s="1">
        <v>119.36</v>
      </c>
    </row>
    <row r="863" spans="1:2">
      <c r="A863" s="1" t="s">
        <v>729</v>
      </c>
      <c r="B863" s="1">
        <v>120.51</v>
      </c>
    </row>
    <row r="864" spans="1:2">
      <c r="A864" s="1" t="s">
        <v>730</v>
      </c>
      <c r="B864" s="1">
        <v>121.15</v>
      </c>
    </row>
    <row r="865" spans="1:2">
      <c r="A865" s="1" t="s">
        <v>731</v>
      </c>
      <c r="B865" s="1">
        <v>121.87</v>
      </c>
    </row>
    <row r="866" spans="1:2">
      <c r="A866" s="1" t="s">
        <v>732</v>
      </c>
      <c r="B866" s="1">
        <v>122.18</v>
      </c>
    </row>
    <row r="867" spans="1:2">
      <c r="A867" s="1" t="s">
        <v>733</v>
      </c>
      <c r="B867" s="1">
        <v>122.04</v>
      </c>
    </row>
    <row r="868" spans="1:2">
      <c r="A868" s="1" t="s">
        <v>734</v>
      </c>
      <c r="B868" s="1">
        <v>122.37</v>
      </c>
    </row>
    <row r="869" spans="1:2">
      <c r="A869" s="1" t="s">
        <v>735</v>
      </c>
      <c r="B869" s="1">
        <v>122.48</v>
      </c>
    </row>
    <row r="870" spans="1:2">
      <c r="A870" s="1" t="s">
        <v>736</v>
      </c>
      <c r="B870" s="1">
        <v>122.42</v>
      </c>
    </row>
    <row r="871" spans="1:2">
      <c r="A871" s="1" t="s">
        <v>737</v>
      </c>
      <c r="B871" s="1">
        <v>123.63</v>
      </c>
    </row>
    <row r="872" spans="1:2">
      <c r="A872" s="1" t="s">
        <v>90</v>
      </c>
      <c r="B872" s="1">
        <v>123.63</v>
      </c>
    </row>
    <row r="873" spans="1:2">
      <c r="A873" s="1" t="s">
        <v>738</v>
      </c>
      <c r="B873" s="1">
        <v>123.49</v>
      </c>
    </row>
    <row r="874" spans="1:2">
      <c r="A874" s="1" t="s">
        <v>739</v>
      </c>
      <c r="B874" s="1">
        <v>124.41</v>
      </c>
    </row>
    <row r="875" spans="1:2">
      <c r="A875" s="1" t="s">
        <v>740</v>
      </c>
      <c r="B875" s="1">
        <v>123.79</v>
      </c>
    </row>
    <row r="876" spans="1:2">
      <c r="A876" s="1" t="s">
        <v>741</v>
      </c>
      <c r="B876" s="1">
        <v>122.88</v>
      </c>
    </row>
    <row r="877" spans="1:2">
      <c r="A877" s="1" t="s">
        <v>742</v>
      </c>
      <c r="B877" s="1">
        <v>121.42</v>
      </c>
    </row>
    <row r="878" spans="1:2">
      <c r="A878" s="1" t="s">
        <v>743</v>
      </c>
      <c r="B878" s="1">
        <v>121.96</v>
      </c>
    </row>
    <row r="879" spans="1:2">
      <c r="A879" s="1" t="s">
        <v>744</v>
      </c>
      <c r="B879" s="1">
        <v>121.82</v>
      </c>
    </row>
    <row r="880" spans="1:2">
      <c r="A880" s="1" t="s">
        <v>745</v>
      </c>
      <c r="B880" s="1">
        <v>121.51</v>
      </c>
    </row>
    <row r="881" spans="1:2">
      <c r="A881" s="1" t="s">
        <v>746</v>
      </c>
      <c r="B881" s="1">
        <v>122.65</v>
      </c>
    </row>
    <row r="882" spans="1:2">
      <c r="A882" s="1" t="s">
        <v>747</v>
      </c>
      <c r="B882" s="1">
        <v>122.12</v>
      </c>
    </row>
    <row r="883" spans="1:2">
      <c r="A883" s="1" t="s">
        <v>748</v>
      </c>
      <c r="B883" s="1">
        <v>122.39</v>
      </c>
    </row>
    <row r="884" spans="1:2">
      <c r="A884" s="1" t="s">
        <v>749</v>
      </c>
      <c r="B884" s="1">
        <v>122.39</v>
      </c>
    </row>
    <row r="885" spans="1:2">
      <c r="A885" s="1" t="s">
        <v>750</v>
      </c>
      <c r="B885" s="1">
        <v>122.39</v>
      </c>
    </row>
    <row r="886" spans="1:2">
      <c r="A886" s="1" t="s">
        <v>751</v>
      </c>
      <c r="B886" s="1">
        <v>123.28</v>
      </c>
    </row>
    <row r="887" spans="1:2">
      <c r="A887" s="1" t="s">
        <v>752</v>
      </c>
      <c r="B887" s="1">
        <v>123.95</v>
      </c>
    </row>
    <row r="888" spans="1:2">
      <c r="A888" s="1" t="s">
        <v>753</v>
      </c>
      <c r="B888" s="1">
        <v>124.11</v>
      </c>
    </row>
    <row r="889" spans="1:2">
      <c r="A889" s="1" t="s">
        <v>754</v>
      </c>
      <c r="B889" s="1">
        <v>124.33</v>
      </c>
    </row>
    <row r="890" spans="1:2">
      <c r="A890" s="1" t="s">
        <v>755</v>
      </c>
      <c r="B890" s="1">
        <v>123.88</v>
      </c>
    </row>
    <row r="891" spans="1:2">
      <c r="A891" s="1" t="s">
        <v>756</v>
      </c>
      <c r="B891" s="1">
        <v>124.36</v>
      </c>
    </row>
    <row r="892" spans="1:2">
      <c r="A892" s="1" t="s">
        <v>757</v>
      </c>
      <c r="B892" s="1">
        <v>124.36</v>
      </c>
    </row>
    <row r="893" spans="1:2">
      <c r="A893" s="1" t="s">
        <v>758</v>
      </c>
      <c r="B893" s="1">
        <v>124.8</v>
      </c>
    </row>
    <row r="894" spans="1:2">
      <c r="A894" s="1" t="s">
        <v>759</v>
      </c>
      <c r="B894" s="1">
        <v>126.2</v>
      </c>
    </row>
    <row r="895" spans="1:2">
      <c r="A895" s="1" t="s">
        <v>91</v>
      </c>
      <c r="B895" s="1">
        <v>125.81</v>
      </c>
    </row>
    <row r="896" spans="1:2">
      <c r="A896" s="1" t="s">
        <v>760</v>
      </c>
      <c r="B896" s="1">
        <v>124.6</v>
      </c>
    </row>
    <row r="897" spans="1:2">
      <c r="A897" s="1" t="s">
        <v>761</v>
      </c>
      <c r="B897" s="1">
        <v>124.46</v>
      </c>
    </row>
    <row r="898" spans="1:2">
      <c r="A898" s="1" t="s">
        <v>762</v>
      </c>
      <c r="B898" s="1">
        <v>125.06</v>
      </c>
    </row>
    <row r="899" spans="1:2">
      <c r="A899" s="1" t="s">
        <v>763</v>
      </c>
      <c r="B899" s="1">
        <v>123.99</v>
      </c>
    </row>
    <row r="900" spans="1:2">
      <c r="A900" s="1" t="s">
        <v>764</v>
      </c>
      <c r="B900" s="1">
        <v>123.36</v>
      </c>
    </row>
    <row r="901" spans="1:2">
      <c r="A901" s="1" t="s">
        <v>765</v>
      </c>
      <c r="B901" s="1">
        <v>121.67</v>
      </c>
    </row>
    <row r="902" spans="1:2">
      <c r="A902" s="1" t="s">
        <v>766</v>
      </c>
      <c r="B902" s="1">
        <v>121.99</v>
      </c>
    </row>
    <row r="903" spans="1:2">
      <c r="A903" s="1" t="s">
        <v>767</v>
      </c>
      <c r="B903" s="1">
        <v>121.66</v>
      </c>
    </row>
    <row r="904" spans="1:2">
      <c r="A904" s="1" t="s">
        <v>768</v>
      </c>
      <c r="B904" s="1">
        <v>120.16</v>
      </c>
    </row>
    <row r="905" spans="1:2">
      <c r="A905" s="1" t="s">
        <v>769</v>
      </c>
      <c r="B905" s="1">
        <v>120.28</v>
      </c>
    </row>
    <row r="906" spans="1:2">
      <c r="A906" s="1" t="s">
        <v>770</v>
      </c>
      <c r="B906" s="1">
        <v>119.99</v>
      </c>
    </row>
    <row r="907" spans="1:2">
      <c r="A907" s="1" t="s">
        <v>771</v>
      </c>
      <c r="B907" s="1">
        <v>121.18</v>
      </c>
    </row>
    <row r="908" spans="1:2">
      <c r="A908" s="1" t="s">
        <v>772</v>
      </c>
      <c r="B908" s="1">
        <v>121.84</v>
      </c>
    </row>
    <row r="909" spans="1:2">
      <c r="A909" s="1" t="s">
        <v>773</v>
      </c>
      <c r="B909" s="1">
        <v>122.18</v>
      </c>
    </row>
    <row r="910" spans="1:2">
      <c r="A910" s="1" t="s">
        <v>774</v>
      </c>
      <c r="B910" s="1">
        <v>120.42</v>
      </c>
    </row>
    <row r="911" spans="1:2">
      <c r="A911" s="1" t="s">
        <v>775</v>
      </c>
      <c r="B911" s="1">
        <v>123.45</v>
      </c>
    </row>
    <row r="912" spans="1:2">
      <c r="A912" s="1" t="s">
        <v>776</v>
      </c>
      <c r="B912" s="1">
        <v>121.59</v>
      </c>
    </row>
    <row r="913" spans="1:2">
      <c r="A913" s="1" t="s">
        <v>777</v>
      </c>
      <c r="B913" s="1">
        <v>121.89</v>
      </c>
    </row>
    <row r="914" spans="1:2">
      <c r="A914" s="1" t="s">
        <v>778</v>
      </c>
      <c r="B914" s="1">
        <v>122.43</v>
      </c>
    </row>
    <row r="915" spans="1:2">
      <c r="A915" s="1" t="s">
        <v>779</v>
      </c>
      <c r="B915" s="1">
        <v>121.64</v>
      </c>
    </row>
    <row r="916" spans="1:2">
      <c r="A916" s="1" t="s">
        <v>780</v>
      </c>
      <c r="B916" s="1">
        <v>121.21</v>
      </c>
    </row>
    <row r="917" spans="1:2">
      <c r="A917" s="1" t="s">
        <v>781</v>
      </c>
      <c r="B917" s="1">
        <v>121</v>
      </c>
    </row>
    <row r="918" spans="1:2">
      <c r="A918" s="1" t="s">
        <v>782</v>
      </c>
      <c r="B918" s="1">
        <v>120.17</v>
      </c>
    </row>
    <row r="919" spans="1:2">
      <c r="A919" s="1" t="s">
        <v>783</v>
      </c>
      <c r="B919" s="1">
        <v>120.53</v>
      </c>
    </row>
    <row r="920" spans="1:2">
      <c r="A920" s="1" t="s">
        <v>784</v>
      </c>
      <c r="B920" s="1">
        <v>120.27</v>
      </c>
    </row>
    <row r="921" spans="1:2">
      <c r="A921" s="1" t="s">
        <v>785</v>
      </c>
      <c r="B921" s="1">
        <v>120.95</v>
      </c>
    </row>
    <row r="922" spans="1:2">
      <c r="A922" s="1" t="s">
        <v>786</v>
      </c>
      <c r="B922" s="1">
        <v>119.28</v>
      </c>
    </row>
    <row r="923" spans="1:2">
      <c r="A923" s="1" t="s">
        <v>787</v>
      </c>
      <c r="B923" s="1">
        <v>118.36</v>
      </c>
    </row>
    <row r="924" spans="1:2">
      <c r="A924" s="1" t="s">
        <v>788</v>
      </c>
      <c r="B924" s="1">
        <v>117.12</v>
      </c>
    </row>
    <row r="925" spans="1:2">
      <c r="A925" s="1" t="s">
        <v>789</v>
      </c>
      <c r="B925" s="1">
        <v>116.04</v>
      </c>
    </row>
    <row r="926" spans="1:2">
      <c r="A926" s="1" t="s">
        <v>790</v>
      </c>
      <c r="B926" s="1">
        <v>115.57</v>
      </c>
    </row>
    <row r="927" spans="1:2">
      <c r="A927" s="1" t="s">
        <v>791</v>
      </c>
      <c r="B927" s="1">
        <v>115.76</v>
      </c>
    </row>
    <row r="928" spans="1:2">
      <c r="A928" s="1" t="s">
        <v>792</v>
      </c>
      <c r="B928" s="1">
        <v>116.61</v>
      </c>
    </row>
    <row r="929" spans="1:2">
      <c r="A929" s="1" t="s">
        <v>793</v>
      </c>
      <c r="B929" s="1">
        <v>115.79</v>
      </c>
    </row>
    <row r="930" spans="1:2">
      <c r="A930" s="1" t="s">
        <v>794</v>
      </c>
      <c r="B930" s="1">
        <v>114.9</v>
      </c>
    </row>
    <row r="931" spans="1:2">
      <c r="A931" s="1" t="s">
        <v>795</v>
      </c>
      <c r="B931" s="1">
        <v>115.21</v>
      </c>
    </row>
    <row r="932" spans="1:2">
      <c r="A932" s="1" t="s">
        <v>796</v>
      </c>
      <c r="B932" s="1">
        <v>115.52</v>
      </c>
    </row>
    <row r="933" spans="1:2">
      <c r="A933" s="1" t="s">
        <v>797</v>
      </c>
      <c r="B933" s="1">
        <v>115.62</v>
      </c>
    </row>
    <row r="934" spans="1:2">
      <c r="A934" s="1" t="s">
        <v>798</v>
      </c>
      <c r="B934" s="1">
        <v>115.95</v>
      </c>
    </row>
    <row r="935" spans="1:2">
      <c r="A935" s="1" t="s">
        <v>799</v>
      </c>
      <c r="B935" s="1">
        <v>115.01</v>
      </c>
    </row>
    <row r="936" spans="1:2">
      <c r="A936" s="1" t="s">
        <v>800</v>
      </c>
      <c r="B936" s="1">
        <v>115.79</v>
      </c>
    </row>
    <row r="937" spans="1:2">
      <c r="A937" s="1" t="s">
        <v>801</v>
      </c>
      <c r="B937" s="1">
        <v>115.76</v>
      </c>
    </row>
    <row r="938" spans="1:2">
      <c r="A938" s="1" t="s">
        <v>93</v>
      </c>
      <c r="B938" s="1">
        <v>116.07</v>
      </c>
    </row>
    <row r="939" spans="1:2">
      <c r="A939" s="1" t="s">
        <v>802</v>
      </c>
      <c r="B939" s="1">
        <v>115.32</v>
      </c>
    </row>
    <row r="940" spans="1:2">
      <c r="A940" s="1" t="s">
        <v>803</v>
      </c>
      <c r="B940" s="1">
        <v>116.47</v>
      </c>
    </row>
    <row r="941" spans="1:2">
      <c r="A941" s="1" t="s">
        <v>804</v>
      </c>
      <c r="B941" s="1">
        <v>115.43</v>
      </c>
    </row>
    <row r="942" spans="1:2">
      <c r="A942" s="1" t="s">
        <v>805</v>
      </c>
      <c r="B942" s="1">
        <v>114.97</v>
      </c>
    </row>
    <row r="943" spans="1:2">
      <c r="A943" s="1" t="s">
        <v>806</v>
      </c>
      <c r="B943" s="1">
        <v>116.34</v>
      </c>
    </row>
    <row r="944" spans="1:2">
      <c r="A944" s="1" t="s">
        <v>807</v>
      </c>
      <c r="B944" s="1">
        <v>115.35</v>
      </c>
    </row>
    <row r="945" spans="1:2">
      <c r="A945" s="1" t="s">
        <v>808</v>
      </c>
      <c r="B945" s="1">
        <v>114.94</v>
      </c>
    </row>
    <row r="946" spans="1:2">
      <c r="A946" s="1" t="s">
        <v>809</v>
      </c>
      <c r="B946" s="1">
        <v>117.26</v>
      </c>
    </row>
    <row r="947" spans="1:2">
      <c r="A947" s="1" t="s">
        <v>810</v>
      </c>
      <c r="B947" s="1">
        <v>117.45</v>
      </c>
    </row>
    <row r="948" spans="1:2">
      <c r="A948" s="1" t="s">
        <v>811</v>
      </c>
      <c r="B948" s="1">
        <v>117.75</v>
      </c>
    </row>
    <row r="949" spans="1:2">
      <c r="A949" s="1" t="s">
        <v>812</v>
      </c>
      <c r="B949" s="1">
        <v>117.76</v>
      </c>
    </row>
    <row r="950" spans="1:2">
      <c r="A950" s="1" t="s">
        <v>813</v>
      </c>
      <c r="B950" s="1">
        <v>118.38</v>
      </c>
    </row>
    <row r="951" spans="1:2">
      <c r="A951" s="1" t="s">
        <v>814</v>
      </c>
      <c r="B951" s="1">
        <v>119.23</v>
      </c>
    </row>
    <row r="952" spans="1:2">
      <c r="A952" s="1" t="s">
        <v>815</v>
      </c>
      <c r="B952" s="1">
        <v>118.5</v>
      </c>
    </row>
    <row r="953" spans="1:2">
      <c r="A953" s="1" t="s">
        <v>816</v>
      </c>
      <c r="B953" s="1">
        <v>118.64</v>
      </c>
    </row>
    <row r="954" spans="1:2">
      <c r="A954" s="1" t="s">
        <v>817</v>
      </c>
      <c r="B954" s="1">
        <v>119.44</v>
      </c>
    </row>
    <row r="955" spans="1:2">
      <c r="A955" s="1" t="s">
        <v>818</v>
      </c>
      <c r="B955" s="1">
        <v>119.45</v>
      </c>
    </row>
    <row r="956" spans="1:2">
      <c r="A956" s="1" t="s">
        <v>819</v>
      </c>
      <c r="B956" s="1">
        <v>118.98</v>
      </c>
    </row>
    <row r="957" spans="1:2">
      <c r="A957" s="1" t="s">
        <v>820</v>
      </c>
      <c r="B957" s="1">
        <v>119.42</v>
      </c>
    </row>
    <row r="958" spans="1:2">
      <c r="A958" s="1" t="s">
        <v>821</v>
      </c>
      <c r="B958" s="1">
        <v>119.35</v>
      </c>
    </row>
    <row r="959" spans="1:2">
      <c r="A959" s="1" t="s">
        <v>822</v>
      </c>
      <c r="B959" s="1">
        <v>118.91</v>
      </c>
    </row>
    <row r="960" spans="1:2">
      <c r="A960" s="1" t="s">
        <v>823</v>
      </c>
      <c r="B960" s="1">
        <v>119.36</v>
      </c>
    </row>
    <row r="961" spans="1:2">
      <c r="A961" s="1" t="s">
        <v>94</v>
      </c>
      <c r="B961" s="1">
        <v>118.49</v>
      </c>
    </row>
    <row r="962" spans="1:2">
      <c r="A962" s="1" t="s">
        <v>824</v>
      </c>
      <c r="B962" s="1">
        <v>118.71</v>
      </c>
    </row>
    <row r="963" spans="1:2">
      <c r="A963" s="1" t="s">
        <v>825</v>
      </c>
      <c r="B963" s="1">
        <v>119.22</v>
      </c>
    </row>
    <row r="964" spans="1:2">
      <c r="A964" s="1" t="s">
        <v>826</v>
      </c>
      <c r="B964" s="1">
        <v>118.59</v>
      </c>
    </row>
    <row r="965" spans="1:2">
      <c r="A965" s="1" t="s">
        <v>827</v>
      </c>
      <c r="B965" s="1">
        <v>118.42</v>
      </c>
    </row>
    <row r="966" spans="1:2">
      <c r="A966" s="1" t="s">
        <v>828</v>
      </c>
      <c r="B966" s="1">
        <v>117.82</v>
      </c>
    </row>
    <row r="967" spans="1:2">
      <c r="A967" s="1" t="s">
        <v>829</v>
      </c>
      <c r="B967" s="1">
        <v>117.96</v>
      </c>
    </row>
    <row r="968" spans="1:2">
      <c r="A968" s="1" t="s">
        <v>830</v>
      </c>
      <c r="B968" s="1">
        <v>118.32</v>
      </c>
    </row>
    <row r="969" spans="1:2">
      <c r="A969" s="1" t="s">
        <v>831</v>
      </c>
      <c r="B969" s="1">
        <v>118.4</v>
      </c>
    </row>
    <row r="970" spans="1:2">
      <c r="A970" s="1" t="s">
        <v>832</v>
      </c>
      <c r="B970" s="1">
        <v>118.74</v>
      </c>
    </row>
    <row r="971" spans="1:2">
      <c r="A971" s="1" t="s">
        <v>833</v>
      </c>
      <c r="B971" s="1">
        <v>118.28</v>
      </c>
    </row>
    <row r="972" spans="1:2">
      <c r="A972" s="1" t="s">
        <v>834</v>
      </c>
      <c r="B972" s="1">
        <v>119.58</v>
      </c>
    </row>
    <row r="973" spans="1:2">
      <c r="A973" s="1" t="s">
        <v>835</v>
      </c>
      <c r="B973" s="1">
        <v>118.73</v>
      </c>
    </row>
    <row r="974" spans="1:2">
      <c r="A974" s="1" t="s">
        <v>836</v>
      </c>
      <c r="B974" s="1">
        <v>118.67</v>
      </c>
    </row>
    <row r="975" spans="1:2">
      <c r="A975" s="1" t="s">
        <v>837</v>
      </c>
      <c r="B975" s="1">
        <v>119.24</v>
      </c>
    </row>
    <row r="976" spans="1:2">
      <c r="A976" s="1" t="s">
        <v>838</v>
      </c>
      <c r="B976" s="1">
        <v>118.28</v>
      </c>
    </row>
    <row r="977" spans="1:2">
      <c r="A977" s="1" t="s">
        <v>839</v>
      </c>
      <c r="B977" s="1">
        <v>118.49</v>
      </c>
    </row>
    <row r="978" spans="1:2">
      <c r="A978" s="1" t="s">
        <v>840</v>
      </c>
      <c r="B978" s="1">
        <v>118.71</v>
      </c>
    </row>
    <row r="979" spans="1:2">
      <c r="A979" s="1" t="s">
        <v>841</v>
      </c>
      <c r="B979" s="1">
        <v>118.13</v>
      </c>
    </row>
    <row r="980" spans="1:2">
      <c r="A980" s="1" t="s">
        <v>842</v>
      </c>
      <c r="B980" s="1">
        <v>117.69</v>
      </c>
    </row>
    <row r="981" spans="1:2">
      <c r="A981" s="1" t="s">
        <v>843</v>
      </c>
      <c r="B981" s="1">
        <v>116.99</v>
      </c>
    </row>
    <row r="982" spans="1:2">
      <c r="A982" s="1" t="s">
        <v>844</v>
      </c>
      <c r="B982" s="1">
        <v>117.75</v>
      </c>
    </row>
    <row r="983" spans="1:2">
      <c r="A983" s="1" t="s">
        <v>845</v>
      </c>
      <c r="B983" s="1">
        <v>118.88</v>
      </c>
    </row>
    <row r="984" spans="1:2">
      <c r="A984" s="1" t="s">
        <v>846</v>
      </c>
      <c r="B984" s="1">
        <v>119.75</v>
      </c>
    </row>
    <row r="985" spans="1:2">
      <c r="A985" s="1" t="s">
        <v>847</v>
      </c>
      <c r="B985" s="1">
        <v>120.2</v>
      </c>
    </row>
    <row r="986" spans="1:2">
      <c r="A986" s="1" t="s">
        <v>848</v>
      </c>
      <c r="B986" s="1">
        <v>120.42</v>
      </c>
    </row>
    <row r="987" spans="1:2">
      <c r="A987" s="1" t="s">
        <v>849</v>
      </c>
      <c r="B987" s="1">
        <v>119.25</v>
      </c>
    </row>
    <row r="988" spans="1:2">
      <c r="A988" s="1" t="s">
        <v>850</v>
      </c>
      <c r="B988" s="1">
        <v>119.3</v>
      </c>
    </row>
    <row r="989" spans="1:2">
      <c r="A989" s="1" t="s">
        <v>851</v>
      </c>
      <c r="B989" s="1">
        <v>119.36</v>
      </c>
    </row>
    <row r="990" spans="1:2">
      <c r="A990" s="1" t="s">
        <v>852</v>
      </c>
      <c r="B990" s="1">
        <v>119.61</v>
      </c>
    </row>
    <row r="991" spans="1:2">
      <c r="A991" s="1" t="s">
        <v>853</v>
      </c>
      <c r="B991" s="1">
        <v>119.87</v>
      </c>
    </row>
    <row r="992" spans="1:2">
      <c r="A992" s="1" t="s">
        <v>854</v>
      </c>
      <c r="B992" s="1">
        <v>119.9</v>
      </c>
    </row>
    <row r="993" spans="1:2">
      <c r="A993" s="1" t="s">
        <v>855</v>
      </c>
      <c r="B993" s="1">
        <v>120.42</v>
      </c>
    </row>
    <row r="994" spans="1:2">
      <c r="A994" s="1" t="s">
        <v>856</v>
      </c>
      <c r="B994" s="1">
        <v>120.57</v>
      </c>
    </row>
    <row r="995" spans="1:2">
      <c r="A995" s="1" t="s">
        <v>857</v>
      </c>
      <c r="B995" s="1">
        <v>121.48</v>
      </c>
    </row>
    <row r="996" spans="1:2">
      <c r="A996" s="1" t="s">
        <v>858</v>
      </c>
      <c r="B996" s="1">
        <v>121.18</v>
      </c>
    </row>
    <row r="997" spans="1:2">
      <c r="A997" s="1" t="s">
        <v>859</v>
      </c>
      <c r="B997" s="1">
        <v>122.29</v>
      </c>
    </row>
    <row r="998" spans="1:2">
      <c r="A998" s="1" t="s">
        <v>860</v>
      </c>
      <c r="B998" s="1">
        <v>122.46</v>
      </c>
    </row>
    <row r="999" spans="1:2">
      <c r="A999" s="1" t="s">
        <v>861</v>
      </c>
      <c r="B999" s="1">
        <v>122.72</v>
      </c>
    </row>
    <row r="1000" spans="1:2">
      <c r="A1000" s="1" t="s">
        <v>862</v>
      </c>
      <c r="B1000" s="1">
        <v>122.98</v>
      </c>
    </row>
    <row r="1001" spans="1:2">
      <c r="A1001" s="1" t="s">
        <v>863</v>
      </c>
      <c r="B1001" s="1">
        <v>122.73</v>
      </c>
    </row>
    <row r="1002" spans="1:2">
      <c r="A1002" s="1" t="s">
        <v>864</v>
      </c>
      <c r="B1002" s="1">
        <v>122.11</v>
      </c>
    </row>
    <row r="1003" spans="1:2">
      <c r="A1003" s="1" t="s">
        <v>865</v>
      </c>
      <c r="B1003" s="1">
        <v>122.84</v>
      </c>
    </row>
    <row r="1004" spans="1:2">
      <c r="A1004" s="1" t="s">
        <v>96</v>
      </c>
      <c r="B1004" s="1">
        <v>122.4</v>
      </c>
    </row>
    <row r="1005" spans="1:2">
      <c r="A1005" s="1" t="s">
        <v>866</v>
      </c>
      <c r="B1005" s="1">
        <v>122.81</v>
      </c>
    </row>
    <row r="1006" spans="1:2">
      <c r="A1006" s="1" t="s">
        <v>867</v>
      </c>
      <c r="B1006" s="1">
        <v>122.7</v>
      </c>
    </row>
    <row r="1007" spans="1:2">
      <c r="A1007" s="1" t="s">
        <v>868</v>
      </c>
      <c r="B1007" s="1">
        <v>122.48</v>
      </c>
    </row>
    <row r="1008" spans="1:2">
      <c r="A1008" s="1" t="s">
        <v>869</v>
      </c>
      <c r="B1008" s="1">
        <v>123.62</v>
      </c>
    </row>
    <row r="1009" spans="1:2">
      <c r="A1009" s="1" t="s">
        <v>870</v>
      </c>
      <c r="B1009" s="1">
        <v>123.74</v>
      </c>
    </row>
    <row r="1010" spans="1:2">
      <c r="A1010" s="1" t="s">
        <v>871</v>
      </c>
      <c r="B1010" s="1">
        <v>123.69</v>
      </c>
    </row>
    <row r="1011" spans="1:2">
      <c r="A1011" s="1" t="s">
        <v>872</v>
      </c>
      <c r="B1011" s="1">
        <v>123.05</v>
      </c>
    </row>
    <row r="1012" spans="1:2">
      <c r="A1012" s="1" t="s">
        <v>873</v>
      </c>
      <c r="B1012" s="1">
        <v>123.16</v>
      </c>
    </row>
    <row r="1013" spans="1:2">
      <c r="A1013" s="1" t="s">
        <v>874</v>
      </c>
      <c r="B1013" s="1">
        <v>123.63</v>
      </c>
    </row>
    <row r="1014" spans="1:2">
      <c r="A1014" s="1" t="s">
        <v>875</v>
      </c>
      <c r="B1014" s="1">
        <v>121.61</v>
      </c>
    </row>
    <row r="1015" spans="1:2">
      <c r="A1015" s="1" t="s">
        <v>876</v>
      </c>
      <c r="B1015" s="1">
        <v>121.8</v>
      </c>
    </row>
    <row r="1016" spans="1:2">
      <c r="A1016" s="1" t="s">
        <v>877</v>
      </c>
      <c r="B1016" s="1">
        <v>122.29</v>
      </c>
    </row>
    <row r="1017" spans="1:2">
      <c r="A1017" s="1" t="s">
        <v>878</v>
      </c>
      <c r="B1017" s="1">
        <v>121.3</v>
      </c>
    </row>
    <row r="1018" spans="1:2">
      <c r="A1018" s="1" t="s">
        <v>879</v>
      </c>
      <c r="B1018" s="1">
        <v>120.86</v>
      </c>
    </row>
    <row r="1019" spans="1:2">
      <c r="A1019" s="1" t="s">
        <v>880</v>
      </c>
      <c r="B1019" s="1">
        <v>121.31</v>
      </c>
    </row>
    <row r="1020" spans="1:2">
      <c r="A1020" s="1" t="s">
        <v>881</v>
      </c>
      <c r="B1020" s="1">
        <v>121.39</v>
      </c>
    </row>
    <row r="1021" spans="1:2">
      <c r="A1021" s="1" t="s">
        <v>882</v>
      </c>
      <c r="B1021" s="1">
        <v>121.54</v>
      </c>
    </row>
    <row r="1022" spans="1:2">
      <c r="A1022" s="1" t="s">
        <v>883</v>
      </c>
      <c r="B1022" s="1">
        <v>120.99</v>
      </c>
    </row>
    <row r="1023" spans="1:2">
      <c r="A1023" s="1" t="s">
        <v>884</v>
      </c>
      <c r="B1023" s="1">
        <v>121.33</v>
      </c>
    </row>
    <row r="1024" spans="1:2">
      <c r="A1024" s="1" t="s">
        <v>885</v>
      </c>
      <c r="B1024" s="1">
        <v>121.22</v>
      </c>
    </row>
    <row r="1025" spans="1:2">
      <c r="A1025" s="1" t="s">
        <v>886</v>
      </c>
      <c r="B1025" s="1">
        <v>121.5</v>
      </c>
    </row>
    <row r="1026" spans="1:2">
      <c r="A1026" s="1" t="s">
        <v>97</v>
      </c>
      <c r="B1026" s="1">
        <v>121.56</v>
      </c>
    </row>
    <row r="1027" spans="1:2">
      <c r="A1027" s="1" t="s">
        <v>887</v>
      </c>
      <c r="B1027" s="1">
        <v>121.52</v>
      </c>
    </row>
    <row r="1028" spans="1:2">
      <c r="A1028" s="1" t="s">
        <v>888</v>
      </c>
      <c r="B1028" s="1">
        <v>122.77</v>
      </c>
    </row>
    <row r="1029" spans="1:2">
      <c r="A1029" s="1" t="s">
        <v>889</v>
      </c>
      <c r="B1029" s="1">
        <v>123.03</v>
      </c>
    </row>
    <row r="1030" spans="1:2">
      <c r="A1030" s="1" t="s">
        <v>890</v>
      </c>
      <c r="B1030" s="1">
        <v>122.72</v>
      </c>
    </row>
    <row r="1031" spans="1:2">
      <c r="A1031" s="1" t="s">
        <v>891</v>
      </c>
      <c r="B1031" s="1">
        <v>122.47</v>
      </c>
    </row>
    <row r="1032" spans="1:2">
      <c r="A1032" s="1" t="s">
        <v>892</v>
      </c>
      <c r="B1032" s="1">
        <v>123.08</v>
      </c>
    </row>
    <row r="1033" spans="1:2">
      <c r="A1033" s="1" t="s">
        <v>893</v>
      </c>
      <c r="B1033" s="1">
        <v>122.78</v>
      </c>
    </row>
    <row r="1034" spans="1:2">
      <c r="A1034" s="1" t="s">
        <v>894</v>
      </c>
      <c r="B1034" s="1">
        <v>123.28</v>
      </c>
    </row>
    <row r="1035" spans="1:2">
      <c r="A1035" s="1" t="s">
        <v>895</v>
      </c>
      <c r="B1035" s="1">
        <v>120.03</v>
      </c>
    </row>
    <row r="1036" spans="1:2">
      <c r="A1036" s="1" t="s">
        <v>896</v>
      </c>
      <c r="B1036" s="1">
        <v>119.19</v>
      </c>
    </row>
    <row r="1037" spans="1:2">
      <c r="A1037" s="1" t="s">
        <v>897</v>
      </c>
      <c r="B1037" s="1">
        <v>118.18</v>
      </c>
    </row>
    <row r="1038" spans="1:2">
      <c r="A1038" s="1" t="s">
        <v>898</v>
      </c>
      <c r="B1038" s="1">
        <v>118.18</v>
      </c>
    </row>
    <row r="1039" spans="1:2">
      <c r="A1039" s="1" t="s">
        <v>899</v>
      </c>
      <c r="B1039" s="1">
        <v>117.51</v>
      </c>
    </row>
    <row r="1040" spans="1:2">
      <c r="A1040" s="1" t="s">
        <v>900</v>
      </c>
      <c r="B1040" s="1">
        <v>117.63</v>
      </c>
    </row>
    <row r="1041" spans="1:2">
      <c r="A1041" s="1" t="s">
        <v>901</v>
      </c>
      <c r="B1041" s="1">
        <v>117.15</v>
      </c>
    </row>
    <row r="1042" spans="1:2">
      <c r="A1042" s="1" t="s">
        <v>902</v>
      </c>
      <c r="B1042" s="1">
        <v>117.15</v>
      </c>
    </row>
    <row r="1043" spans="1:2">
      <c r="A1043" s="1" t="s">
        <v>903</v>
      </c>
      <c r="B1043" s="1">
        <v>117.15</v>
      </c>
    </row>
    <row r="1044" spans="1:2">
      <c r="A1044" s="1" t="s">
        <v>904</v>
      </c>
      <c r="B1044" s="1">
        <v>116.63</v>
      </c>
    </row>
    <row r="1045" spans="1:2">
      <c r="A1045" s="1" t="s">
        <v>905</v>
      </c>
      <c r="B1045" s="1">
        <v>116.94</v>
      </c>
    </row>
    <row r="1046" spans="1:2">
      <c r="A1046" s="1" t="s">
        <v>906</v>
      </c>
      <c r="B1046" s="1">
        <v>116.83</v>
      </c>
    </row>
    <row r="1047" spans="1:2">
      <c r="A1047" s="1" t="s">
        <v>98</v>
      </c>
      <c r="B1047" s="1">
        <v>116.83</v>
      </c>
    </row>
    <row r="1048" spans="1:2">
      <c r="A1048" s="1" t="s">
        <v>907</v>
      </c>
      <c r="B1048" s="1">
        <v>117.34</v>
      </c>
    </row>
    <row r="1049" spans="1:2">
      <c r="A1049" s="1" t="s">
        <v>908</v>
      </c>
      <c r="B1049" s="1">
        <v>117.75</v>
      </c>
    </row>
    <row r="1050" spans="1:2">
      <c r="A1050" s="1" t="s">
        <v>909</v>
      </c>
      <c r="B1050" s="1">
        <v>117.29</v>
      </c>
    </row>
    <row r="1051" spans="1:2">
      <c r="A1051" s="1" t="s">
        <v>910</v>
      </c>
      <c r="B1051" s="1">
        <v>117.55</v>
      </c>
    </row>
    <row r="1052" spans="1:2">
      <c r="A1052" s="1" t="s">
        <v>911</v>
      </c>
      <c r="B1052" s="1">
        <v>118.07</v>
      </c>
    </row>
    <row r="1053" spans="1:2">
      <c r="A1053" s="1" t="s">
        <v>912</v>
      </c>
      <c r="B1053" s="1">
        <v>117.58</v>
      </c>
    </row>
    <row r="1054" spans="1:2">
      <c r="A1054" s="1" t="s">
        <v>913</v>
      </c>
      <c r="B1054" s="1">
        <v>117.36</v>
      </c>
    </row>
    <row r="1055" spans="1:2">
      <c r="A1055" s="1" t="s">
        <v>914</v>
      </c>
      <c r="B1055" s="1">
        <v>117.62</v>
      </c>
    </row>
    <row r="1056" spans="1:2">
      <c r="A1056" s="1" t="s">
        <v>915</v>
      </c>
      <c r="B1056" s="1">
        <v>117.14</v>
      </c>
    </row>
    <row r="1057" spans="1:2">
      <c r="A1057" s="1" t="s">
        <v>916</v>
      </c>
      <c r="B1057" s="1">
        <v>117.46</v>
      </c>
    </row>
    <row r="1058" spans="1:2">
      <c r="A1058" s="1" t="s">
        <v>917</v>
      </c>
      <c r="B1058" s="1">
        <v>117.71</v>
      </c>
    </row>
    <row r="1059" spans="1:2">
      <c r="A1059" s="1" t="s">
        <v>918</v>
      </c>
      <c r="B1059" s="1">
        <v>118.55</v>
      </c>
    </row>
    <row r="1060" spans="1:2">
      <c r="A1060" s="1" t="s">
        <v>919</v>
      </c>
      <c r="B1060" s="1">
        <v>118.74</v>
      </c>
    </row>
    <row r="1061" spans="1:2">
      <c r="A1061" s="1" t="s">
        <v>920</v>
      </c>
      <c r="B1061" s="1">
        <v>118.37</v>
      </c>
    </row>
    <row r="1062" spans="1:2">
      <c r="A1062" s="1" t="s">
        <v>921</v>
      </c>
      <c r="B1062" s="1">
        <v>118.72</v>
      </c>
    </row>
    <row r="1063" spans="1:2">
      <c r="A1063" s="1" t="s">
        <v>922</v>
      </c>
      <c r="B1063" s="1">
        <v>118.68</v>
      </c>
    </row>
    <row r="1064" spans="1:2">
      <c r="A1064" s="1" t="s">
        <v>923</v>
      </c>
      <c r="B1064" s="1">
        <v>118.49</v>
      </c>
    </row>
    <row r="1065" spans="1:2">
      <c r="A1065" s="1" t="s">
        <v>924</v>
      </c>
      <c r="B1065" s="1">
        <v>118.19</v>
      </c>
    </row>
    <row r="1066" spans="1:2">
      <c r="A1066" s="1" t="s">
        <v>925</v>
      </c>
      <c r="B1066" s="1">
        <v>117.73</v>
      </c>
    </row>
    <row r="1067" spans="1:2">
      <c r="A1067" s="1" t="s">
        <v>926</v>
      </c>
      <c r="B1067" s="1">
        <v>117.61</v>
      </c>
    </row>
    <row r="1068" spans="1:2">
      <c r="A1068" s="1" t="s">
        <v>927</v>
      </c>
      <c r="B1068" s="1">
        <v>117.91</v>
      </c>
    </row>
    <row r="1069" spans="1:2">
      <c r="A1069" s="1" t="s">
        <v>928</v>
      </c>
      <c r="B1069" s="1">
        <v>118.16</v>
      </c>
    </row>
    <row r="1070" spans="1:2">
      <c r="A1070" s="1" t="s">
        <v>99</v>
      </c>
      <c r="B1070" s="1">
        <v>118.31</v>
      </c>
    </row>
    <row r="1071" spans="1:2">
      <c r="A1071" s="1" t="s">
        <v>929</v>
      </c>
      <c r="B1071" s="1">
        <v>118.44</v>
      </c>
    </row>
    <row r="1072" spans="1:2">
      <c r="A1072" s="1" t="s">
        <v>930</v>
      </c>
      <c r="B1072" s="1">
        <v>119.4</v>
      </c>
    </row>
    <row r="1073" spans="1:2">
      <c r="A1073" s="1" t="s">
        <v>931</v>
      </c>
      <c r="B1073" s="1">
        <v>119.36</v>
      </c>
    </row>
    <row r="1074" spans="1:2">
      <c r="A1074" s="1" t="s">
        <v>932</v>
      </c>
      <c r="B1074" s="1">
        <v>118.54</v>
      </c>
    </row>
    <row r="1075" spans="1:2">
      <c r="A1075" s="1" t="s">
        <v>933</v>
      </c>
      <c r="B1075" s="1">
        <v>118.94</v>
      </c>
    </row>
    <row r="1076" spans="1:2">
      <c r="A1076" s="1" t="s">
        <v>934</v>
      </c>
      <c r="B1076" s="1">
        <v>118.75</v>
      </c>
    </row>
    <row r="1077" spans="1:2">
      <c r="A1077" s="1" t="s">
        <v>935</v>
      </c>
      <c r="B1077" s="1">
        <v>118.01</v>
      </c>
    </row>
    <row r="1078" spans="1:2">
      <c r="A1078" s="1" t="s">
        <v>936</v>
      </c>
      <c r="B1078" s="1">
        <v>117.73</v>
      </c>
    </row>
    <row r="1079" spans="1:2">
      <c r="A1079" s="1" t="s">
        <v>937</v>
      </c>
      <c r="B1079" s="1">
        <v>118.22</v>
      </c>
    </row>
    <row r="1080" spans="1:2">
      <c r="A1080" s="1" t="s">
        <v>938</v>
      </c>
      <c r="B1080" s="1">
        <v>118.38</v>
      </c>
    </row>
    <row r="1081" spans="1:2">
      <c r="A1081" s="1" t="s">
        <v>939</v>
      </c>
      <c r="B1081" s="1">
        <v>118.21</v>
      </c>
    </row>
    <row r="1082" spans="1:2">
      <c r="A1082" s="1" t="s">
        <v>940</v>
      </c>
      <c r="B1082" s="1">
        <v>117.72</v>
      </c>
    </row>
    <row r="1083" spans="1:2">
      <c r="A1083" s="1" t="s">
        <v>941</v>
      </c>
      <c r="B1083" s="1">
        <v>117.87</v>
      </c>
    </row>
    <row r="1084" spans="1:2">
      <c r="A1084" s="1" t="s">
        <v>942</v>
      </c>
      <c r="B1084" s="1">
        <v>117.96</v>
      </c>
    </row>
    <row r="1085" spans="1:2">
      <c r="A1085" s="1" t="s">
        <v>943</v>
      </c>
      <c r="B1085" s="1">
        <v>118.09</v>
      </c>
    </row>
    <row r="1086" spans="1:2">
      <c r="A1086" s="1" t="s">
        <v>944</v>
      </c>
      <c r="B1086" s="1">
        <v>118.44</v>
      </c>
    </row>
    <row r="1087" spans="1:2">
      <c r="A1087" s="1" t="s">
        <v>945</v>
      </c>
      <c r="B1087" s="1">
        <v>118.77</v>
      </c>
    </row>
    <row r="1088" spans="1:2">
      <c r="A1088" s="1" t="s">
        <v>946</v>
      </c>
      <c r="B1088" s="1">
        <v>118.77</v>
      </c>
    </row>
    <row r="1089" spans="1:2">
      <c r="A1089" s="1" t="s">
        <v>947</v>
      </c>
      <c r="B1089" s="1">
        <v>119.31</v>
      </c>
    </row>
    <row r="1090" spans="1:2">
      <c r="A1090" s="1" t="s">
        <v>948</v>
      </c>
      <c r="B1090" s="1">
        <v>119.44</v>
      </c>
    </row>
    <row r="1091" spans="1:2">
      <c r="A1091" s="1" t="s">
        <v>100</v>
      </c>
      <c r="B1091" s="1">
        <v>119.02</v>
      </c>
    </row>
    <row r="1092" spans="1:2">
      <c r="A1092" s="1" t="s">
        <v>949</v>
      </c>
      <c r="B1092" s="1">
        <v>118.71</v>
      </c>
    </row>
    <row r="1093" spans="1:2">
      <c r="A1093" s="1" t="s">
        <v>950</v>
      </c>
      <c r="B1093" s="1">
        <v>119.09</v>
      </c>
    </row>
    <row r="1094" spans="1:2">
      <c r="A1094" s="1" t="s">
        <v>951</v>
      </c>
      <c r="B1094" s="1">
        <v>119.02</v>
      </c>
    </row>
    <row r="1095" spans="1:2">
      <c r="A1095" s="1" t="s">
        <v>952</v>
      </c>
      <c r="B1095" s="1">
        <v>118.32</v>
      </c>
    </row>
    <row r="1096" spans="1:2">
      <c r="A1096" s="1" t="s">
        <v>953</v>
      </c>
      <c r="B1096" s="1">
        <v>117.71</v>
      </c>
    </row>
    <row r="1097" spans="1:2">
      <c r="A1097" s="1" t="s">
        <v>954</v>
      </c>
      <c r="B1097" s="1">
        <v>118.79</v>
      </c>
    </row>
    <row r="1098" spans="1:2">
      <c r="A1098" s="1" t="s">
        <v>955</v>
      </c>
      <c r="B1098" s="1">
        <v>119.07</v>
      </c>
    </row>
    <row r="1099" spans="1:2">
      <c r="A1099" s="1" t="s">
        <v>956</v>
      </c>
      <c r="B1099" s="1">
        <v>119.05</v>
      </c>
    </row>
    <row r="1100" spans="1:2">
      <c r="A1100" s="1" t="s">
        <v>957</v>
      </c>
      <c r="B1100" s="1">
        <v>118.93</v>
      </c>
    </row>
    <row r="1101" spans="1:2">
      <c r="A1101" s="1" t="s">
        <v>958</v>
      </c>
      <c r="B1101" s="1">
        <v>119.48</v>
      </c>
    </row>
    <row r="1102" spans="1:2">
      <c r="A1102" s="1" t="s">
        <v>959</v>
      </c>
      <c r="B1102" s="1">
        <v>119.73</v>
      </c>
    </row>
    <row r="1103" spans="1:2">
      <c r="A1103" s="1" t="s">
        <v>960</v>
      </c>
      <c r="B1103" s="1">
        <v>120.16</v>
      </c>
    </row>
    <row r="1104" spans="1:2">
      <c r="A1104" s="1" t="s">
        <v>961</v>
      </c>
      <c r="B1104" s="1">
        <v>119.9</v>
      </c>
    </row>
    <row r="1105" spans="1:2">
      <c r="A1105" s="1" t="s">
        <v>962</v>
      </c>
      <c r="B1105" s="1">
        <v>119.44</v>
      </c>
    </row>
    <row r="1106" spans="1:2">
      <c r="A1106" s="1" t="s">
        <v>963</v>
      </c>
      <c r="B1106" s="1">
        <v>120.3</v>
      </c>
    </row>
    <row r="1107" spans="1:2">
      <c r="A1107" s="1" t="s">
        <v>964</v>
      </c>
      <c r="B1107" s="1">
        <v>120.13</v>
      </c>
    </row>
    <row r="1108" spans="1:2">
      <c r="A1108" s="1" t="s">
        <v>965</v>
      </c>
      <c r="B1108" s="1">
        <v>120.24</v>
      </c>
    </row>
    <row r="1109" spans="1:2">
      <c r="A1109" s="1" t="s">
        <v>966</v>
      </c>
      <c r="B1109" s="1">
        <v>120.87</v>
      </c>
    </row>
    <row r="1110" spans="1:2">
      <c r="A1110" s="1" t="s">
        <v>967</v>
      </c>
      <c r="B1110" s="1">
        <v>120.87</v>
      </c>
    </row>
    <row r="1111" spans="1:2">
      <c r="A1111" s="1" t="s">
        <v>968</v>
      </c>
      <c r="B1111" s="1">
        <v>120.87</v>
      </c>
    </row>
    <row r="1112" spans="1:2">
      <c r="A1112" s="1" t="s">
        <v>101</v>
      </c>
      <c r="B1112" s="1">
        <v>120.87</v>
      </c>
    </row>
    <row r="1113" spans="1:2">
      <c r="A1113" s="1" t="s">
        <v>969</v>
      </c>
      <c r="B1113" s="1">
        <v>121.33</v>
      </c>
    </row>
    <row r="1114" spans="1:2">
      <c r="A1114" s="1" t="s">
        <v>970</v>
      </c>
      <c r="B1114" s="1">
        <v>120.63</v>
      </c>
    </row>
    <row r="1115" spans="1:2">
      <c r="A1115" s="1" t="s">
        <v>971</v>
      </c>
      <c r="B1115" s="1">
        <v>120.01</v>
      </c>
    </row>
    <row r="1116" spans="1:2">
      <c r="A1116" s="1" t="s">
        <v>972</v>
      </c>
      <c r="B1116" s="1">
        <v>120.05</v>
      </c>
    </row>
    <row r="1117" spans="1:2">
      <c r="A1117" s="1" t="s">
        <v>973</v>
      </c>
      <c r="B1117" s="1">
        <v>119.93</v>
      </c>
    </row>
    <row r="1118" spans="1:2">
      <c r="A1118" s="1" t="s">
        <v>974</v>
      </c>
      <c r="B1118" s="1">
        <v>119.87</v>
      </c>
    </row>
    <row r="1119" spans="1:2">
      <c r="A1119" s="1" t="s">
        <v>975</v>
      </c>
      <c r="B1119" s="1">
        <v>119.67</v>
      </c>
    </row>
    <row r="1120" spans="1:2">
      <c r="A1120" s="1" t="s">
        <v>976</v>
      </c>
      <c r="B1120" s="1">
        <v>120.44</v>
      </c>
    </row>
    <row r="1121" spans="1:2">
      <c r="A1121" s="1" t="s">
        <v>977</v>
      </c>
      <c r="B1121" s="1">
        <v>120.34</v>
      </c>
    </row>
    <row r="1122" spans="1:2">
      <c r="A1122" s="1" t="s">
        <v>978</v>
      </c>
      <c r="B1122" s="1">
        <v>120.66</v>
      </c>
    </row>
    <row r="1123" spans="1:2">
      <c r="A1123" s="1" t="s">
        <v>979</v>
      </c>
      <c r="B1123" s="1">
        <v>120.96</v>
      </c>
    </row>
    <row r="1124" spans="1:2">
      <c r="A1124" s="1" t="s">
        <v>980</v>
      </c>
      <c r="B1124" s="1">
        <v>121.08</v>
      </c>
    </row>
    <row r="1125" spans="1:2">
      <c r="A1125" s="1" t="s">
        <v>981</v>
      </c>
      <c r="B1125" s="1">
        <v>121.47</v>
      </c>
    </row>
    <row r="1126" spans="1:2">
      <c r="A1126" s="1" t="s">
        <v>982</v>
      </c>
      <c r="B1126" s="1">
        <v>121.77</v>
      </c>
    </row>
    <row r="1127" spans="1:2">
      <c r="A1127" s="1" t="s">
        <v>983</v>
      </c>
      <c r="B1127" s="1">
        <v>121.47</v>
      </c>
    </row>
    <row r="1128" spans="1:2">
      <c r="A1128" s="1" t="s">
        <v>984</v>
      </c>
      <c r="B1128" s="1">
        <v>121.46</v>
      </c>
    </row>
    <row r="1129" spans="1:2">
      <c r="A1129" s="1" t="s">
        <v>985</v>
      </c>
      <c r="B1129" s="1">
        <v>121.45</v>
      </c>
    </row>
    <row r="1130" spans="1:2">
      <c r="A1130" s="1" t="s">
        <v>986</v>
      </c>
      <c r="B1130" s="1">
        <v>121.12</v>
      </c>
    </row>
    <row r="1131" spans="1:2">
      <c r="A1131" s="1" t="s">
        <v>987</v>
      </c>
      <c r="B1131" s="1">
        <v>121.92</v>
      </c>
    </row>
    <row r="1132" spans="1:2">
      <c r="A1132" s="1" t="s">
        <v>988</v>
      </c>
      <c r="B1132" s="1">
        <v>121.79</v>
      </c>
    </row>
    <row r="1133" spans="1:2">
      <c r="A1133" s="1" t="s">
        <v>989</v>
      </c>
      <c r="B1133" s="1">
        <v>122.01</v>
      </c>
    </row>
    <row r="1134" spans="1:2">
      <c r="A1134" s="1" t="s">
        <v>102</v>
      </c>
      <c r="B1134" s="1">
        <v>122.01</v>
      </c>
    </row>
    <row r="1135" spans="1:2">
      <c r="A1135" s="1" t="s">
        <v>990</v>
      </c>
      <c r="B1135" s="1">
        <v>122.53</v>
      </c>
    </row>
    <row r="1136" spans="1:2">
      <c r="A1136" s="1" t="s">
        <v>991</v>
      </c>
      <c r="B1136" s="1">
        <v>121.09</v>
      </c>
    </row>
    <row r="1137" spans="1:2">
      <c r="A1137" s="1" t="s">
        <v>992</v>
      </c>
      <c r="B1137" s="1">
        <v>120.67</v>
      </c>
    </row>
    <row r="1138" spans="1:2">
      <c r="A1138" s="1" t="s">
        <v>993</v>
      </c>
      <c r="B1138" s="1">
        <v>120.9</v>
      </c>
    </row>
    <row r="1139" spans="1:2">
      <c r="A1139" s="1" t="s">
        <v>994</v>
      </c>
      <c r="B1139" s="1">
        <v>121.43</v>
      </c>
    </row>
    <row r="1140" spans="1:2">
      <c r="A1140" s="1" t="s">
        <v>995</v>
      </c>
      <c r="B1140" s="1">
        <v>121.43</v>
      </c>
    </row>
    <row r="1141" spans="1:2">
      <c r="A1141" s="1" t="s">
        <v>996</v>
      </c>
      <c r="B1141" s="1">
        <v>120.49</v>
      </c>
    </row>
    <row r="1142" spans="1:2">
      <c r="A1142" s="1" t="s">
        <v>997</v>
      </c>
      <c r="B1142" s="1">
        <v>120.49</v>
      </c>
    </row>
    <row r="1143" spans="1:2">
      <c r="A1143" s="1" t="s">
        <v>998</v>
      </c>
      <c r="B1143" s="1">
        <v>120.48</v>
      </c>
    </row>
    <row r="1144" spans="1:2">
      <c r="A1144" s="1" t="s">
        <v>999</v>
      </c>
      <c r="B1144" s="1">
        <v>120.15</v>
      </c>
    </row>
    <row r="1145" spans="1:2">
      <c r="A1145" s="1" t="s">
        <v>1000</v>
      </c>
      <c r="B1145" s="1">
        <v>120.1</v>
      </c>
    </row>
    <row r="1146" spans="1:2">
      <c r="A1146" s="1" t="s">
        <v>1001</v>
      </c>
      <c r="B1146" s="1">
        <v>120.1</v>
      </c>
    </row>
    <row r="1147" spans="1:2">
      <c r="A1147" s="1" t="s">
        <v>1002</v>
      </c>
      <c r="B1147" s="1">
        <v>120.1</v>
      </c>
    </row>
    <row r="1148" spans="1:2">
      <c r="A1148" s="1" t="s">
        <v>1003</v>
      </c>
      <c r="B1148" s="1">
        <v>119.53</v>
      </c>
    </row>
    <row r="1149" spans="1:2">
      <c r="A1149" s="1" t="s">
        <v>1004</v>
      </c>
      <c r="B1149" s="1">
        <v>119.54</v>
      </c>
    </row>
    <row r="1150" spans="1:2">
      <c r="A1150" s="1" t="s">
        <v>1005</v>
      </c>
      <c r="B1150" s="1">
        <v>118.82</v>
      </c>
    </row>
    <row r="1151" spans="1:2">
      <c r="A1151" s="1" t="s">
        <v>1006</v>
      </c>
      <c r="B1151" s="1">
        <v>118.63</v>
      </c>
    </row>
    <row r="1152" spans="1:2">
      <c r="A1152" s="1" t="s">
        <v>1007</v>
      </c>
      <c r="B1152" s="1">
        <v>117.9</v>
      </c>
    </row>
    <row r="1153" spans="1:2">
      <c r="A1153" s="1" t="s">
        <v>1008</v>
      </c>
      <c r="B1153" s="1">
        <v>117.82</v>
      </c>
    </row>
    <row r="1154" spans="1:2">
      <c r="A1154" s="1" t="s">
        <v>1009</v>
      </c>
      <c r="B1154" s="1">
        <v>117.83</v>
      </c>
    </row>
    <row r="1155" spans="1:2">
      <c r="A1155" s="1" t="s">
        <v>1010</v>
      </c>
      <c r="B1155" s="1">
        <v>117.88</v>
      </c>
    </row>
    <row r="1156" spans="1:2">
      <c r="A1156" s="1" t="s">
        <v>1011</v>
      </c>
      <c r="B1156" s="1">
        <v>117.59</v>
      </c>
    </row>
    <row r="1157" spans="1:2">
      <c r="A1157" s="1" t="s">
        <v>1012</v>
      </c>
      <c r="B1157" s="1">
        <v>117.69</v>
      </c>
    </row>
    <row r="1158" spans="1:2">
      <c r="A1158" s="1" t="s">
        <v>1013</v>
      </c>
      <c r="B1158" s="1">
        <v>118.67</v>
      </c>
    </row>
    <row r="1159" spans="1:2">
      <c r="A1159" s="1" t="s">
        <v>1014</v>
      </c>
      <c r="B1159" s="1">
        <v>118.54</v>
      </c>
    </row>
    <row r="1160" spans="1:2">
      <c r="A1160" s="1" t="s">
        <v>1015</v>
      </c>
      <c r="B1160" s="1">
        <v>118.87</v>
      </c>
    </row>
    <row r="1161" spans="1:2">
      <c r="A1161" s="1" t="s">
        <v>1016</v>
      </c>
      <c r="B1161" s="1">
        <v>118.64</v>
      </c>
    </row>
    <row r="1162" spans="1:2">
      <c r="A1162" s="1" t="s">
        <v>1017</v>
      </c>
      <c r="B1162" s="1">
        <v>119.31</v>
      </c>
    </row>
    <row r="1163" spans="1:2">
      <c r="A1163" s="1" t="s">
        <v>1018</v>
      </c>
      <c r="B1163" s="1">
        <v>119.28</v>
      </c>
    </row>
    <row r="1164" spans="1:2">
      <c r="A1164" s="1" t="s">
        <v>1019</v>
      </c>
      <c r="B1164" s="1">
        <v>118.88</v>
      </c>
    </row>
    <row r="1165" spans="1:2">
      <c r="A1165" s="1" t="s">
        <v>1020</v>
      </c>
      <c r="B1165" s="1">
        <v>118.45</v>
      </c>
    </row>
    <row r="1166" spans="1:2">
      <c r="A1166" s="1" t="s">
        <v>1021</v>
      </c>
      <c r="B1166" s="1">
        <v>118.43</v>
      </c>
    </row>
    <row r="1167" spans="1:2">
      <c r="A1167" s="1" t="s">
        <v>1022</v>
      </c>
      <c r="B1167" s="1">
        <v>119.15</v>
      </c>
    </row>
    <row r="1168" spans="1:2">
      <c r="A1168" s="1" t="s">
        <v>1023</v>
      </c>
      <c r="B1168" s="1">
        <v>118.84</v>
      </c>
    </row>
    <row r="1169" spans="1:2">
      <c r="A1169" s="1" t="s">
        <v>1024</v>
      </c>
      <c r="B1169" s="1">
        <v>117.91</v>
      </c>
    </row>
    <row r="1170" spans="1:2">
      <c r="A1170" s="1" t="s">
        <v>1025</v>
      </c>
      <c r="B1170" s="1">
        <v>117.27</v>
      </c>
    </row>
    <row r="1171" spans="1:2">
      <c r="A1171" s="1" t="s">
        <v>1026</v>
      </c>
      <c r="B1171" s="1">
        <v>117.07</v>
      </c>
    </row>
    <row r="1172" spans="1:2">
      <c r="A1172" s="1" t="s">
        <v>1027</v>
      </c>
      <c r="B1172" s="1">
        <v>117.76</v>
      </c>
    </row>
    <row r="1173" spans="1:2">
      <c r="A1173" s="1" t="s">
        <v>1028</v>
      </c>
      <c r="B1173" s="1">
        <v>117.67</v>
      </c>
    </row>
    <row r="1174" spans="1:2">
      <c r="A1174" s="1" t="s">
        <v>1029</v>
      </c>
      <c r="B1174" s="1">
        <v>118.27</v>
      </c>
    </row>
    <row r="1175" spans="1:2">
      <c r="A1175" s="1" t="s">
        <v>1030</v>
      </c>
      <c r="B1175" s="1">
        <v>118.24</v>
      </c>
    </row>
    <row r="1176" spans="1:2">
      <c r="A1176" s="1" t="s">
        <v>1031</v>
      </c>
      <c r="B1176" s="1">
        <v>118.2</v>
      </c>
    </row>
    <row r="1177" spans="1:2">
      <c r="A1177" s="1" t="s">
        <v>104</v>
      </c>
      <c r="B1177" s="1">
        <v>118.28</v>
      </c>
    </row>
    <row r="1178" spans="1:2">
      <c r="A1178" s="1" t="s">
        <v>1032</v>
      </c>
      <c r="B1178" s="1">
        <v>118.67</v>
      </c>
    </row>
    <row r="1179" spans="1:2">
      <c r="A1179" s="1" t="s">
        <v>1033</v>
      </c>
      <c r="B1179" s="1">
        <v>118.41</v>
      </c>
    </row>
    <row r="1180" spans="1:2">
      <c r="A1180" s="1" t="s">
        <v>1034</v>
      </c>
      <c r="B1180" s="1">
        <v>117.84</v>
      </c>
    </row>
    <row r="1181" spans="1:2">
      <c r="A1181" s="1" t="s">
        <v>1035</v>
      </c>
      <c r="B1181" s="1">
        <v>118.24</v>
      </c>
    </row>
    <row r="1182" spans="1:2">
      <c r="A1182" s="1" t="s">
        <v>1036</v>
      </c>
      <c r="B1182" s="1">
        <v>118.26</v>
      </c>
    </row>
    <row r="1183" spans="1:2">
      <c r="A1183" s="1" t="s">
        <v>1037</v>
      </c>
      <c r="B1183" s="1">
        <v>118.63</v>
      </c>
    </row>
    <row r="1184" spans="1:2">
      <c r="A1184" s="1" t="s">
        <v>1038</v>
      </c>
      <c r="B1184" s="1">
        <v>119.86</v>
      </c>
    </row>
    <row r="1185" spans="1:2">
      <c r="A1185" s="1" t="s">
        <v>1039</v>
      </c>
      <c r="B1185" s="1">
        <v>120.44</v>
      </c>
    </row>
    <row r="1186" spans="1:2">
      <c r="A1186" s="1" t="s">
        <v>1040</v>
      </c>
      <c r="B1186" s="1">
        <v>120.59</v>
      </c>
    </row>
    <row r="1187" spans="1:2">
      <c r="A1187" s="1" t="s">
        <v>1041</v>
      </c>
      <c r="B1187" s="1">
        <v>120.89</v>
      </c>
    </row>
    <row r="1188" spans="1:2">
      <c r="A1188" s="1" t="s">
        <v>1042</v>
      </c>
      <c r="B1188" s="1">
        <v>121.2</v>
      </c>
    </row>
    <row r="1189" spans="1:2">
      <c r="A1189" s="1" t="s">
        <v>1043</v>
      </c>
      <c r="B1189" s="1">
        <v>120.92</v>
      </c>
    </row>
    <row r="1190" spans="1:2">
      <c r="A1190" s="1" t="s">
        <v>1044</v>
      </c>
      <c r="B1190" s="1">
        <v>120.77</v>
      </c>
    </row>
    <row r="1191" spans="1:2">
      <c r="A1191" s="1" t="s">
        <v>1045</v>
      </c>
      <c r="B1191" s="1">
        <v>121.53</v>
      </c>
    </row>
    <row r="1192" spans="1:2">
      <c r="A1192" s="1" t="s">
        <v>1046</v>
      </c>
      <c r="B1192" s="1">
        <v>122.42</v>
      </c>
    </row>
    <row r="1193" spans="1:2">
      <c r="A1193" s="1" t="s">
        <v>1047</v>
      </c>
      <c r="B1193" s="1">
        <v>122.99</v>
      </c>
    </row>
    <row r="1194" spans="1:2">
      <c r="A1194" s="1" t="s">
        <v>1048</v>
      </c>
      <c r="B1194" s="1">
        <v>122.81</v>
      </c>
    </row>
    <row r="1195" spans="1:2">
      <c r="A1195" s="1" t="s">
        <v>1049</v>
      </c>
      <c r="B1195" s="1">
        <v>124.23</v>
      </c>
    </row>
    <row r="1196" spans="1:2">
      <c r="A1196" s="1" t="s">
        <v>1050</v>
      </c>
      <c r="B1196" s="1">
        <v>122.69</v>
      </c>
    </row>
    <row r="1197" spans="1:2">
      <c r="A1197" s="1" t="s">
        <v>1051</v>
      </c>
      <c r="B1197" s="1">
        <v>122.6</v>
      </c>
    </row>
    <row r="1198" spans="1:2">
      <c r="A1198" s="1" t="s">
        <v>1052</v>
      </c>
      <c r="B1198" s="1">
        <v>122.36</v>
      </c>
    </row>
    <row r="1199" spans="1:2">
      <c r="A1199" s="1" t="s">
        <v>1053</v>
      </c>
      <c r="B1199" s="1">
        <v>121.85</v>
      </c>
    </row>
    <row r="1200" spans="1:2">
      <c r="A1200" s="1" t="s">
        <v>105</v>
      </c>
      <c r="B1200" s="1">
        <v>121.37</v>
      </c>
    </row>
    <row r="1201" spans="1:2">
      <c r="A1201" s="1" t="s">
        <v>1054</v>
      </c>
      <c r="B1201" s="1">
        <v>123.01</v>
      </c>
    </row>
    <row r="1202" spans="1:2">
      <c r="A1202" s="1" t="s">
        <v>1055</v>
      </c>
      <c r="B1202" s="1">
        <v>124.62</v>
      </c>
    </row>
    <row r="1203" spans="1:2">
      <c r="A1203" s="1" t="s">
        <v>1056</v>
      </c>
      <c r="B1203" s="1">
        <v>123.54</v>
      </c>
    </row>
    <row r="1204" spans="1:2">
      <c r="A1204" s="1" t="s">
        <v>1057</v>
      </c>
      <c r="B1204" s="1">
        <v>121.4</v>
      </c>
    </row>
    <row r="1205" spans="1:2">
      <c r="A1205" s="1" t="s">
        <v>1058</v>
      </c>
      <c r="B1205" s="1">
        <v>122.33</v>
      </c>
    </row>
    <row r="1206" spans="1:2">
      <c r="A1206" s="1" t="s">
        <v>1059</v>
      </c>
      <c r="B1206" s="1">
        <v>121.87</v>
      </c>
    </row>
    <row r="1207" spans="1:2">
      <c r="A1207" s="1" t="s">
        <v>1060</v>
      </c>
      <c r="B1207" s="1">
        <v>121.25</v>
      </c>
    </row>
    <row r="1208" spans="1:2">
      <c r="A1208" s="1" t="s">
        <v>1061</v>
      </c>
      <c r="B1208" s="1">
        <v>121.49</v>
      </c>
    </row>
    <row r="1209" spans="1:2">
      <c r="A1209" s="1" t="s">
        <v>1062</v>
      </c>
      <c r="B1209" s="1">
        <v>121</v>
      </c>
    </row>
    <row r="1210" spans="1:2">
      <c r="A1210" s="1" t="s">
        <v>1063</v>
      </c>
      <c r="B1210" s="1">
        <v>120.74</v>
      </c>
    </row>
    <row r="1211" spans="1:2">
      <c r="A1211" s="1" t="s">
        <v>1064</v>
      </c>
      <c r="B1211" s="1">
        <v>121.53</v>
      </c>
    </row>
    <row r="1212" spans="1:2">
      <c r="A1212" s="1" t="s">
        <v>1065</v>
      </c>
      <c r="B1212" s="1">
        <v>120.68</v>
      </c>
    </row>
    <row r="1213" spans="1:2">
      <c r="A1213" s="1" t="s">
        <v>1066</v>
      </c>
      <c r="B1213" s="1">
        <v>120.11</v>
      </c>
    </row>
    <row r="1214" spans="1:2">
      <c r="A1214" s="1" t="s">
        <v>1067</v>
      </c>
      <c r="B1214" s="1">
        <v>119.97</v>
      </c>
    </row>
    <row r="1215" spans="1:2">
      <c r="A1215" s="1" t="s">
        <v>1068</v>
      </c>
      <c r="B1215" s="1">
        <v>120.72</v>
      </c>
    </row>
    <row r="1216" spans="1:2">
      <c r="A1216" s="1" t="s">
        <v>1069</v>
      </c>
      <c r="B1216" s="1">
        <v>121.08</v>
      </c>
    </row>
    <row r="1217" spans="1:2">
      <c r="A1217" s="1" t="s">
        <v>1070</v>
      </c>
      <c r="B1217" s="1">
        <v>120.87</v>
      </c>
    </row>
    <row r="1218" spans="1:2">
      <c r="A1218" s="1" t="s">
        <v>1071</v>
      </c>
      <c r="B1218" s="1">
        <v>120.35</v>
      </c>
    </row>
    <row r="1219" spans="1:2">
      <c r="A1219" s="1" t="s">
        <v>1072</v>
      </c>
      <c r="B1219" s="1">
        <v>120.43</v>
      </c>
    </row>
    <row r="1220" spans="1:2">
      <c r="A1220" s="1" t="s">
        <v>1073</v>
      </c>
      <c r="B1220" s="1">
        <v>119.88</v>
      </c>
    </row>
    <row r="1221" spans="1:2">
      <c r="A1221" s="1" t="s">
        <v>1074</v>
      </c>
      <c r="B1221" s="1">
        <v>120.12</v>
      </c>
    </row>
    <row r="1222" spans="1:2">
      <c r="A1222" s="1" t="s">
        <v>1075</v>
      </c>
      <c r="B1222" s="1">
        <v>120.81</v>
      </c>
    </row>
    <row r="1223" spans="1:2">
      <c r="A1223" s="1" t="s">
        <v>1076</v>
      </c>
      <c r="B1223" s="1">
        <v>121.22</v>
      </c>
    </row>
    <row r="1224" spans="1:2">
      <c r="A1224" s="1" t="s">
        <v>1077</v>
      </c>
      <c r="B1224" s="1">
        <v>121.5</v>
      </c>
    </row>
    <row r="1225" spans="1:2">
      <c r="A1225" s="1" t="s">
        <v>1078</v>
      </c>
      <c r="B1225" s="1">
        <v>121.31</v>
      </c>
    </row>
    <row r="1226" spans="1:2">
      <c r="A1226" s="1" t="s">
        <v>1079</v>
      </c>
      <c r="B1226" s="1">
        <v>121.52</v>
      </c>
    </row>
    <row r="1227" spans="1:2">
      <c r="A1227" s="1" t="s">
        <v>1080</v>
      </c>
      <c r="B1227" s="1">
        <v>122.91</v>
      </c>
    </row>
    <row r="1228" spans="1:2">
      <c r="A1228" s="1" t="s">
        <v>1081</v>
      </c>
      <c r="B1228" s="1">
        <v>122.61</v>
      </c>
    </row>
    <row r="1229" spans="1:2">
      <c r="A1229" s="1" t="s">
        <v>1082</v>
      </c>
      <c r="B1229" s="1">
        <v>122.92</v>
      </c>
    </row>
    <row r="1230" spans="1:2">
      <c r="A1230" s="1" t="s">
        <v>1083</v>
      </c>
      <c r="B1230" s="1">
        <v>122.97</v>
      </c>
    </row>
    <row r="1231" spans="1:2">
      <c r="A1231" s="1" t="s">
        <v>1084</v>
      </c>
      <c r="B1231" s="1">
        <v>122.07</v>
      </c>
    </row>
    <row r="1232" spans="1:2">
      <c r="A1232" s="1" t="s">
        <v>1085</v>
      </c>
      <c r="B1232" s="1">
        <v>121.35</v>
      </c>
    </row>
    <row r="1233" spans="1:2">
      <c r="A1233" s="1" t="s">
        <v>1086</v>
      </c>
      <c r="B1233" s="1">
        <v>121.39</v>
      </c>
    </row>
    <row r="1234" spans="1:2">
      <c r="A1234" s="1" t="s">
        <v>1087</v>
      </c>
      <c r="B1234" s="1">
        <v>121.33</v>
      </c>
    </row>
    <row r="1235" spans="1:2">
      <c r="A1235" s="1" t="s">
        <v>1088</v>
      </c>
      <c r="B1235" s="1">
        <v>120.21</v>
      </c>
    </row>
    <row r="1236" spans="1:2">
      <c r="A1236" s="1" t="s">
        <v>1089</v>
      </c>
      <c r="B1236" s="1">
        <v>120.73</v>
      </c>
    </row>
    <row r="1237" spans="1:2">
      <c r="A1237" s="1" t="s">
        <v>1090</v>
      </c>
      <c r="B1237" s="1">
        <v>120.43</v>
      </c>
    </row>
    <row r="1238" spans="1:2">
      <c r="A1238" s="1" t="s">
        <v>1091</v>
      </c>
      <c r="B1238" s="1">
        <v>119.84</v>
      </c>
    </row>
    <row r="1239" spans="1:2">
      <c r="A1239" s="1" t="s">
        <v>1092</v>
      </c>
      <c r="B1239" s="1">
        <v>120.35</v>
      </c>
    </row>
    <row r="1240" spans="1:2">
      <c r="A1240" s="1" t="s">
        <v>1093</v>
      </c>
      <c r="B1240" s="1">
        <v>121.63</v>
      </c>
    </row>
    <row r="1241" spans="1:2">
      <c r="A1241" s="1" t="s">
        <v>1094</v>
      </c>
      <c r="B1241" s="1">
        <v>121.4</v>
      </c>
    </row>
    <row r="1242" spans="1:2">
      <c r="A1242" s="1" t="s">
        <v>1095</v>
      </c>
      <c r="B1242" s="1">
        <v>121.26</v>
      </c>
    </row>
    <row r="1243" spans="1:2">
      <c r="A1243" s="1" t="s">
        <v>107</v>
      </c>
      <c r="B1243" s="1">
        <v>121.24</v>
      </c>
    </row>
    <row r="1244" spans="1:2">
      <c r="A1244" s="1" t="s">
        <v>1096</v>
      </c>
      <c r="B1244" s="1">
        <v>120.64</v>
      </c>
    </row>
    <row r="1245" spans="1:2">
      <c r="A1245" s="1" t="s">
        <v>1097</v>
      </c>
      <c r="B1245" s="1">
        <v>121.02</v>
      </c>
    </row>
    <row r="1246" spans="1:2">
      <c r="A1246" s="1" t="s">
        <v>1098</v>
      </c>
      <c r="B1246" s="1">
        <v>120.74</v>
      </c>
    </row>
    <row r="1247" spans="1:2">
      <c r="A1247" s="1" t="s">
        <v>1099</v>
      </c>
      <c r="B1247" s="1">
        <v>120.54</v>
      </c>
    </row>
    <row r="1248" spans="1:2">
      <c r="A1248" s="1" t="s">
        <v>1100</v>
      </c>
      <c r="B1248" s="1">
        <v>120.78</v>
      </c>
    </row>
    <row r="1249" spans="1:2">
      <c r="A1249" s="1" t="s">
        <v>1101</v>
      </c>
      <c r="B1249" s="1">
        <v>121.83</v>
      </c>
    </row>
    <row r="1250" spans="1:2">
      <c r="A1250" s="1" t="s">
        <v>1102</v>
      </c>
      <c r="B1250" s="1">
        <v>121.9</v>
      </c>
    </row>
    <row r="1251" spans="1:2">
      <c r="A1251" s="1" t="s">
        <v>1103</v>
      </c>
      <c r="B1251" s="1">
        <v>121.42</v>
      </c>
    </row>
    <row r="1252" spans="1:2">
      <c r="A1252" s="1" t="s">
        <v>1104</v>
      </c>
      <c r="B1252" s="1">
        <v>121.47</v>
      </c>
    </row>
    <row r="1253" spans="1:2">
      <c r="A1253" s="1" t="s">
        <v>1105</v>
      </c>
      <c r="B1253" s="1">
        <v>121.77</v>
      </c>
    </row>
    <row r="1254" spans="1:2">
      <c r="A1254" s="1" t="s">
        <v>1106</v>
      </c>
      <c r="B1254" s="1">
        <v>122.06</v>
      </c>
    </row>
    <row r="1255" spans="1:2">
      <c r="A1255" s="1" t="s">
        <v>1107</v>
      </c>
      <c r="B1255" s="1">
        <v>122.76</v>
      </c>
    </row>
    <row r="1256" spans="1:2">
      <c r="A1256" s="1" t="s">
        <v>1108</v>
      </c>
      <c r="B1256" s="1">
        <v>122.27</v>
      </c>
    </row>
    <row r="1257" spans="1:2">
      <c r="A1257" s="1" t="s">
        <v>1109</v>
      </c>
      <c r="B1257" s="1">
        <v>122.41</v>
      </c>
    </row>
    <row r="1258" spans="1:2">
      <c r="A1258" s="1" t="s">
        <v>1110</v>
      </c>
      <c r="B1258" s="1">
        <v>122.39</v>
      </c>
    </row>
    <row r="1259" spans="1:2">
      <c r="A1259" s="1" t="s">
        <v>1111</v>
      </c>
      <c r="B1259" s="1">
        <v>122.78</v>
      </c>
    </row>
    <row r="1260" spans="1:2">
      <c r="A1260" s="1" t="s">
        <v>1112</v>
      </c>
      <c r="B1260" s="1">
        <v>122.34</v>
      </c>
    </row>
    <row r="1261" spans="1:2">
      <c r="A1261" s="1" t="s">
        <v>1113</v>
      </c>
      <c r="B1261" s="1">
        <v>122.18</v>
      </c>
    </row>
    <row r="1262" spans="1:2">
      <c r="A1262" s="1" t="s">
        <v>1114</v>
      </c>
      <c r="B1262" s="1">
        <v>123.09</v>
      </c>
    </row>
    <row r="1263" spans="1:2">
      <c r="A1263" s="1" t="s">
        <v>1115</v>
      </c>
      <c r="B1263" s="1">
        <v>122.44</v>
      </c>
    </row>
    <row r="1264" spans="1:2">
      <c r="A1264" s="1" t="s">
        <v>1116</v>
      </c>
      <c r="B1264" s="1">
        <v>122.54</v>
      </c>
    </row>
    <row r="1265" spans="1:2">
      <c r="A1265" s="1" t="s">
        <v>1117</v>
      </c>
      <c r="B1265" s="1">
        <v>122.84</v>
      </c>
    </row>
    <row r="1266" spans="1:2">
      <c r="A1266" s="1" t="s">
        <v>108</v>
      </c>
      <c r="B1266" s="1">
        <v>123.07</v>
      </c>
    </row>
    <row r="1267" spans="1:2">
      <c r="A1267" s="1" t="s">
        <v>1118</v>
      </c>
      <c r="B1267" s="1">
        <v>122.84</v>
      </c>
    </row>
    <row r="1268" spans="1:2">
      <c r="A1268" s="1" t="s">
        <v>1119</v>
      </c>
      <c r="B1268" s="1">
        <v>122.96</v>
      </c>
    </row>
    <row r="1269" spans="1:2">
      <c r="A1269" s="1" t="s">
        <v>1120</v>
      </c>
      <c r="B1269" s="1">
        <v>123.04</v>
      </c>
    </row>
    <row r="1270" spans="1:2">
      <c r="A1270" s="1" t="s">
        <v>1121</v>
      </c>
      <c r="B1270" s="1">
        <v>121.35</v>
      </c>
    </row>
    <row r="1271" spans="1:2">
      <c r="A1271" s="1" t="s">
        <v>1122</v>
      </c>
      <c r="B1271" s="1">
        <v>121.6</v>
      </c>
    </row>
    <row r="1272" spans="1:2">
      <c r="A1272" s="1" t="s">
        <v>1123</v>
      </c>
      <c r="B1272" s="1">
        <v>122.03</v>
      </c>
    </row>
    <row r="1273" spans="1:2">
      <c r="A1273" s="1" t="s">
        <v>1124</v>
      </c>
      <c r="B1273" s="1">
        <v>121.64</v>
      </c>
    </row>
    <row r="1274" spans="1:2">
      <c r="A1274" s="1" t="s">
        <v>1125</v>
      </c>
      <c r="B1274" s="1">
        <v>121.81</v>
      </c>
    </row>
    <row r="1275" spans="1:2">
      <c r="A1275" s="1" t="s">
        <v>1126</v>
      </c>
      <c r="B1275" s="1">
        <v>121.99</v>
      </c>
    </row>
    <row r="1276" spans="1:2">
      <c r="A1276" s="1" t="s">
        <v>1127</v>
      </c>
      <c r="B1276" s="1">
        <v>121.26</v>
      </c>
    </row>
    <row r="1277" spans="1:2">
      <c r="A1277" s="1" t="s">
        <v>1128</v>
      </c>
      <c r="B1277" s="1">
        <v>121.5</v>
      </c>
    </row>
    <row r="1278" spans="1:2">
      <c r="A1278" s="1" t="s">
        <v>1129</v>
      </c>
      <c r="B1278" s="1">
        <v>120.88</v>
      </c>
    </row>
    <row r="1279" spans="1:2">
      <c r="A1279" s="1" t="s">
        <v>1130</v>
      </c>
      <c r="B1279" s="1">
        <v>120.74</v>
      </c>
    </row>
    <row r="1280" spans="1:2">
      <c r="A1280" s="1" t="s">
        <v>1131</v>
      </c>
      <c r="B1280" s="1">
        <v>120.63</v>
      </c>
    </row>
    <row r="1281" spans="1:2">
      <c r="A1281" s="1" t="s">
        <v>1132</v>
      </c>
      <c r="B1281" s="1">
        <v>120.61</v>
      </c>
    </row>
    <row r="1282" spans="1:2">
      <c r="A1282" s="1" t="s">
        <v>1133</v>
      </c>
      <c r="B1282" s="1">
        <v>120.55</v>
      </c>
    </row>
    <row r="1283" spans="1:2">
      <c r="A1283" s="1" t="s">
        <v>1134</v>
      </c>
      <c r="B1283" s="1">
        <v>121.38</v>
      </c>
    </row>
    <row r="1284" spans="1:2">
      <c r="A1284" s="1" t="s">
        <v>1135</v>
      </c>
      <c r="B1284" s="1">
        <v>121.41</v>
      </c>
    </row>
    <row r="1285" spans="1:2">
      <c r="A1285" s="1" t="s">
        <v>1136</v>
      </c>
      <c r="B1285" s="1">
        <v>121.07</v>
      </c>
    </row>
    <row r="1286" spans="1:2">
      <c r="A1286" s="1" t="s">
        <v>1137</v>
      </c>
      <c r="B1286" s="1">
        <v>121.19</v>
      </c>
    </row>
    <row r="1287" spans="1:2">
      <c r="A1287" s="1" t="s">
        <v>1138</v>
      </c>
      <c r="B1287" s="1">
        <v>121.13</v>
      </c>
    </row>
    <row r="1288" spans="1:2">
      <c r="A1288" s="1" t="s">
        <v>1139</v>
      </c>
      <c r="B1288" s="1">
        <v>120.7</v>
      </c>
    </row>
    <row r="1289" spans="1:2">
      <c r="A1289" s="1" t="s">
        <v>1140</v>
      </c>
      <c r="B1289" s="1">
        <v>120.78</v>
      </c>
    </row>
    <row r="1290" spans="1:2">
      <c r="A1290" s="1" t="s">
        <v>1141</v>
      </c>
      <c r="B1290" s="1">
        <v>121.15</v>
      </c>
    </row>
    <row r="1291" spans="1:2">
      <c r="A1291" s="1" t="s">
        <v>1142</v>
      </c>
      <c r="B1291" s="1">
        <v>121.87</v>
      </c>
    </row>
    <row r="1292" spans="1:2">
      <c r="A1292" s="1" t="s">
        <v>1143</v>
      </c>
      <c r="B1292" s="1">
        <v>121.88</v>
      </c>
    </row>
    <row r="1293" spans="1:2">
      <c r="A1293" s="1" t="s">
        <v>1144</v>
      </c>
      <c r="B1293" s="1">
        <v>121.93</v>
      </c>
    </row>
    <row r="1294" spans="1:2">
      <c r="A1294" s="1" t="s">
        <v>1145</v>
      </c>
      <c r="B1294" s="1">
        <v>121.78</v>
      </c>
    </row>
    <row r="1295" spans="1:2">
      <c r="A1295" s="1" t="s">
        <v>1146</v>
      </c>
      <c r="B1295" s="1">
        <v>121.33</v>
      </c>
    </row>
    <row r="1296" spans="1:2">
      <c r="A1296" s="1" t="s">
        <v>1147</v>
      </c>
      <c r="B1296" s="1">
        <v>121.27</v>
      </c>
    </row>
    <row r="1297" spans="1:2">
      <c r="A1297" s="1" t="s">
        <v>1148</v>
      </c>
      <c r="B1297" s="1">
        <v>121.81</v>
      </c>
    </row>
    <row r="1298" spans="1:2">
      <c r="A1298" s="1" t="s">
        <v>1149</v>
      </c>
      <c r="B1298" s="1">
        <v>122.22</v>
      </c>
    </row>
    <row r="1299" spans="1:2">
      <c r="A1299" s="1" t="s">
        <v>1150</v>
      </c>
      <c r="B1299" s="1">
        <v>122.19</v>
      </c>
    </row>
    <row r="1300" spans="1:2">
      <c r="A1300" s="1" t="s">
        <v>1151</v>
      </c>
      <c r="B1300" s="1">
        <v>123</v>
      </c>
    </row>
    <row r="1301" spans="1:2">
      <c r="A1301" s="1" t="s">
        <v>1152</v>
      </c>
      <c r="B1301" s="1">
        <v>123.63</v>
      </c>
    </row>
    <row r="1302" spans="1:2">
      <c r="A1302" s="1" t="s">
        <v>1153</v>
      </c>
      <c r="B1302" s="1">
        <v>122.9</v>
      </c>
    </row>
    <row r="1303" spans="1:2">
      <c r="A1303" s="1" t="s">
        <v>1154</v>
      </c>
      <c r="B1303" s="1">
        <v>122.9</v>
      </c>
    </row>
    <row r="1304" spans="1:2">
      <c r="A1304" s="1" t="s">
        <v>1155</v>
      </c>
      <c r="B1304" s="1">
        <v>122.9</v>
      </c>
    </row>
    <row r="1305" spans="1:2">
      <c r="A1305" s="1" t="s">
        <v>1156</v>
      </c>
      <c r="B1305" s="1">
        <v>122.9</v>
      </c>
    </row>
    <row r="1306" spans="1:2">
      <c r="A1306" s="1" t="s">
        <v>1157</v>
      </c>
      <c r="B1306" s="1">
        <v>123.04</v>
      </c>
    </row>
    <row r="1307" spans="1:2">
      <c r="A1307" s="1" t="s">
        <v>1158</v>
      </c>
      <c r="B1307" s="1">
        <v>123.01</v>
      </c>
    </row>
    <row r="1308" spans="1:2">
      <c r="A1308" s="1" t="s">
        <v>1159</v>
      </c>
      <c r="B1308" s="1">
        <v>122.73</v>
      </c>
    </row>
    <row r="1309" spans="1:2">
      <c r="A1309" s="1" t="s">
        <v>110</v>
      </c>
      <c r="B1309" s="1">
        <v>122.73</v>
      </c>
    </row>
    <row r="1310" spans="1:2">
      <c r="A1310" s="1" t="s">
        <v>1160</v>
      </c>
      <c r="B1310" s="1">
        <v>122.2</v>
      </c>
    </row>
    <row r="1311" spans="1:2">
      <c r="A1311" s="1" t="s">
        <v>1161</v>
      </c>
      <c r="B1311" s="1">
        <v>122.22</v>
      </c>
    </row>
    <row r="1312" spans="1:2">
      <c r="A1312" s="1" t="s">
        <v>1162</v>
      </c>
      <c r="B1312" s="1">
        <v>121.74</v>
      </c>
    </row>
    <row r="1313" spans="1:2">
      <c r="A1313" s="1" t="s">
        <v>1163</v>
      </c>
      <c r="B1313" s="1">
        <v>122.15</v>
      </c>
    </row>
    <row r="1314" spans="1:2">
      <c r="A1314" s="1" t="s">
        <v>1164</v>
      </c>
      <c r="B1314" s="1">
        <v>122.4</v>
      </c>
    </row>
    <row r="1315" spans="1:2">
      <c r="A1315" s="1" t="s">
        <v>1165</v>
      </c>
      <c r="B1315" s="1">
        <v>122.6</v>
      </c>
    </row>
    <row r="1316" spans="1:2">
      <c r="A1316" s="1" t="s">
        <v>1166</v>
      </c>
      <c r="B1316" s="1">
        <v>122.58</v>
      </c>
    </row>
    <row r="1317" spans="1:2">
      <c r="A1317" s="1" t="s">
        <v>1167</v>
      </c>
      <c r="B1317" s="1">
        <v>122.43</v>
      </c>
    </row>
    <row r="1318" spans="1:2">
      <c r="A1318" s="1" t="s">
        <v>1168</v>
      </c>
      <c r="B1318" s="1">
        <v>122.35</v>
      </c>
    </row>
    <row r="1319" spans="1:2">
      <c r="A1319" s="1" t="s">
        <v>1169</v>
      </c>
      <c r="B1319" s="1">
        <v>122.01</v>
      </c>
    </row>
    <row r="1320" spans="1:2">
      <c r="A1320" s="1" t="s">
        <v>1170</v>
      </c>
      <c r="B1320" s="1">
        <v>122.07</v>
      </c>
    </row>
    <row r="1321" spans="1:2">
      <c r="A1321" s="1" t="s">
        <v>1171</v>
      </c>
      <c r="B1321" s="1">
        <v>122.56</v>
      </c>
    </row>
    <row r="1322" spans="1:2">
      <c r="A1322" s="1" t="s">
        <v>1172</v>
      </c>
      <c r="B1322" s="1">
        <v>122.6</v>
      </c>
    </row>
    <row r="1323" spans="1:2">
      <c r="A1323" s="1" t="s">
        <v>1173</v>
      </c>
      <c r="B1323" s="1">
        <v>123.11</v>
      </c>
    </row>
    <row r="1324" spans="1:2">
      <c r="A1324" s="1" t="s">
        <v>1174</v>
      </c>
      <c r="B1324" s="1">
        <v>122.25</v>
      </c>
    </row>
    <row r="1325" spans="1:2">
      <c r="A1325" s="1" t="s">
        <v>1175</v>
      </c>
      <c r="B1325" s="1">
        <v>122.16</v>
      </c>
    </row>
    <row r="1326" spans="1:2">
      <c r="A1326" s="1" t="s">
        <v>1176</v>
      </c>
      <c r="B1326" s="1">
        <v>122.26</v>
      </c>
    </row>
    <row r="1327" spans="1:2">
      <c r="A1327" s="1" t="s">
        <v>1177</v>
      </c>
      <c r="B1327" s="1">
        <v>122.63</v>
      </c>
    </row>
    <row r="1328" spans="1:2">
      <c r="A1328" s="1" t="s">
        <v>1178</v>
      </c>
      <c r="B1328" s="1">
        <v>122.75</v>
      </c>
    </row>
    <row r="1329" spans="1:2">
      <c r="A1329" s="1" t="s">
        <v>1179</v>
      </c>
      <c r="B1329" s="1">
        <v>122.92</v>
      </c>
    </row>
    <row r="1330" spans="1:2">
      <c r="A1330" s="1" t="s">
        <v>1180</v>
      </c>
      <c r="B1330" s="1">
        <v>122.7</v>
      </c>
    </row>
    <row r="1331" spans="1:2">
      <c r="A1331" s="1" t="s">
        <v>1181</v>
      </c>
      <c r="B1331" s="1">
        <v>122.47</v>
      </c>
    </row>
    <row r="1332" spans="1:2">
      <c r="A1332" s="1" t="s">
        <v>1182</v>
      </c>
      <c r="B1332" s="1">
        <v>122.61</v>
      </c>
    </row>
    <row r="1333" spans="1:2">
      <c r="A1333" s="1" t="s">
        <v>1183</v>
      </c>
      <c r="B1333" s="1">
        <v>122.64</v>
      </c>
    </row>
    <row r="1334" spans="1:2">
      <c r="A1334" s="1" t="s">
        <v>1184</v>
      </c>
      <c r="B1334" s="1">
        <v>121.9</v>
      </c>
    </row>
    <row r="1335" spans="1:2">
      <c r="A1335" s="1" t="s">
        <v>1185</v>
      </c>
      <c r="B1335" s="1">
        <v>121.97</v>
      </c>
    </row>
    <row r="1336" spans="1:2">
      <c r="A1336" s="1" t="s">
        <v>1186</v>
      </c>
      <c r="B1336" s="1">
        <v>121.68</v>
      </c>
    </row>
    <row r="1337" spans="1:2">
      <c r="A1337" s="1" t="s">
        <v>1187</v>
      </c>
      <c r="B1337" s="1">
        <v>121.38</v>
      </c>
    </row>
    <row r="1338" spans="1:2">
      <c r="A1338" s="1" t="s">
        <v>1188</v>
      </c>
      <c r="B1338" s="1">
        <v>121.36</v>
      </c>
    </row>
    <row r="1339" spans="1:2">
      <c r="A1339" s="1" t="s">
        <v>1189</v>
      </c>
      <c r="B1339" s="1">
        <v>122.05</v>
      </c>
    </row>
    <row r="1340" spans="1:2">
      <c r="A1340" s="1" t="s">
        <v>1190</v>
      </c>
      <c r="B1340" s="1">
        <v>122.57</v>
      </c>
    </row>
    <row r="1341" spans="1:2">
      <c r="A1341" s="1" t="s">
        <v>1191</v>
      </c>
      <c r="B1341" s="1">
        <v>121.77</v>
      </c>
    </row>
    <row r="1342" spans="1:2">
      <c r="A1342" s="1" t="s">
        <v>1192</v>
      </c>
      <c r="B1342" s="1">
        <v>121.75</v>
      </c>
    </row>
    <row r="1343" spans="1:2">
      <c r="A1343" s="1" t="s">
        <v>1193</v>
      </c>
      <c r="B1343" s="1">
        <v>122</v>
      </c>
    </row>
    <row r="1344" spans="1:2">
      <c r="A1344" s="1" t="s">
        <v>1194</v>
      </c>
      <c r="B1344" s="1">
        <v>121.73</v>
      </c>
    </row>
    <row r="1345" spans="1:2">
      <c r="A1345" s="1" t="s">
        <v>1195</v>
      </c>
      <c r="B1345" s="1">
        <v>121.69</v>
      </c>
    </row>
    <row r="1346" spans="1:2">
      <c r="A1346" s="1" t="s">
        <v>1196</v>
      </c>
      <c r="B1346" s="1">
        <v>121.82</v>
      </c>
    </row>
    <row r="1347" spans="1:2">
      <c r="A1347" s="1" t="s">
        <v>1197</v>
      </c>
      <c r="B1347" s="1">
        <v>121.92</v>
      </c>
    </row>
    <row r="1348" spans="1:2">
      <c r="A1348" s="1" t="s">
        <v>1198</v>
      </c>
      <c r="B1348" s="1">
        <v>122.02</v>
      </c>
    </row>
    <row r="1349" spans="1:2">
      <c r="A1349" s="1" t="s">
        <v>1199</v>
      </c>
      <c r="B1349" s="1">
        <v>122.34</v>
      </c>
    </row>
    <row r="1350" spans="1:2">
      <c r="A1350" s="1" t="s">
        <v>1200</v>
      </c>
      <c r="B1350" s="1">
        <v>122.45</v>
      </c>
    </row>
    <row r="1351" spans="1:2">
      <c r="A1351" s="1" t="s">
        <v>1201</v>
      </c>
      <c r="B1351" s="1">
        <v>122.8</v>
      </c>
    </row>
    <row r="1352" spans="1:2">
      <c r="A1352" s="1" t="s">
        <v>1202</v>
      </c>
      <c r="B1352" s="1">
        <v>122.21</v>
      </c>
    </row>
    <row r="1353" spans="1:2">
      <c r="A1353" s="1" t="s">
        <v>1203</v>
      </c>
      <c r="B1353" s="1">
        <v>123.21</v>
      </c>
    </row>
    <row r="1354" spans="1:2">
      <c r="A1354" s="1" t="s">
        <v>1204</v>
      </c>
      <c r="B1354" s="1">
        <v>122.81</v>
      </c>
    </row>
    <row r="1355" spans="1:2">
      <c r="A1355" s="1" t="s">
        <v>1205</v>
      </c>
      <c r="B1355" s="1">
        <v>121.47</v>
      </c>
    </row>
    <row r="1356" spans="1:2">
      <c r="A1356" s="1" t="s">
        <v>1206</v>
      </c>
      <c r="B1356" s="1">
        <v>121.68</v>
      </c>
    </row>
    <row r="1357" spans="1:2">
      <c r="A1357" s="1" t="s">
        <v>1207</v>
      </c>
      <c r="B1357" s="1">
        <v>120.72</v>
      </c>
    </row>
    <row r="1358" spans="1:2">
      <c r="A1358" s="1" t="s">
        <v>1208</v>
      </c>
      <c r="B1358" s="1">
        <v>120.02</v>
      </c>
    </row>
    <row r="1359" spans="1:2">
      <c r="A1359" s="1" t="s">
        <v>1209</v>
      </c>
      <c r="B1359" s="1">
        <v>119.85</v>
      </c>
    </row>
    <row r="1360" spans="1:2">
      <c r="A1360" s="1" t="s">
        <v>1210</v>
      </c>
      <c r="B1360" s="1">
        <v>119.86</v>
      </c>
    </row>
    <row r="1361" spans="1:2">
      <c r="A1361" s="1" t="s">
        <v>1211</v>
      </c>
      <c r="B1361" s="1">
        <v>119.96</v>
      </c>
    </row>
    <row r="1362" spans="1:2">
      <c r="A1362" s="1" t="s">
        <v>1212</v>
      </c>
      <c r="B1362" s="1">
        <v>119.06</v>
      </c>
    </row>
    <row r="1363" spans="1:2">
      <c r="A1363" s="1" t="s">
        <v>1213</v>
      </c>
      <c r="B1363" s="1">
        <v>119.06</v>
      </c>
    </row>
    <row r="1364" spans="1:2">
      <c r="A1364" s="1" t="s">
        <v>1214</v>
      </c>
      <c r="B1364" s="1">
        <v>118.83</v>
      </c>
    </row>
    <row r="1365" spans="1:2">
      <c r="A1365" s="1" t="s">
        <v>1215</v>
      </c>
      <c r="B1365" s="1">
        <v>118.98</v>
      </c>
    </row>
    <row r="1366" spans="1:2">
      <c r="A1366" s="1" t="s">
        <v>1216</v>
      </c>
      <c r="B1366" s="1">
        <v>118.04</v>
      </c>
    </row>
    <row r="1367" spans="1:2">
      <c r="A1367" s="1" t="s">
        <v>1217</v>
      </c>
      <c r="B1367" s="1">
        <v>117.82</v>
      </c>
    </row>
    <row r="1368" spans="1:2">
      <c r="A1368" s="1" t="s">
        <v>1218</v>
      </c>
      <c r="B1368" s="1">
        <v>117.33</v>
      </c>
    </row>
    <row r="1369" spans="1:2">
      <c r="A1369" s="1" t="s">
        <v>1219</v>
      </c>
      <c r="B1369" s="1">
        <v>117.89</v>
      </c>
    </row>
    <row r="1370" spans="1:2">
      <c r="A1370" s="1" t="s">
        <v>1220</v>
      </c>
      <c r="B1370" s="1">
        <v>117.72</v>
      </c>
    </row>
    <row r="1371" spans="1:2">
      <c r="A1371" s="1" t="s">
        <v>1221</v>
      </c>
      <c r="B1371" s="1">
        <v>117.16</v>
      </c>
    </row>
    <row r="1372" spans="1:2">
      <c r="A1372" s="1" t="s">
        <v>1222</v>
      </c>
      <c r="B1372" s="1">
        <v>118.27</v>
      </c>
    </row>
    <row r="1373" spans="1:2">
      <c r="A1373" s="1" t="s">
        <v>113</v>
      </c>
      <c r="B1373" s="1">
        <v>117.39</v>
      </c>
    </row>
    <row r="1374" spans="1:2">
      <c r="A1374" s="1" t="s">
        <v>1223</v>
      </c>
      <c r="B1374" s="1">
        <v>117.02</v>
      </c>
    </row>
    <row r="1375" spans="1:2">
      <c r="A1375" s="1" t="s">
        <v>1224</v>
      </c>
      <c r="B1375" s="1">
        <v>117.48</v>
      </c>
    </row>
    <row r="1376" spans="1:2">
      <c r="A1376" s="1" t="s">
        <v>1225</v>
      </c>
      <c r="B1376" s="1">
        <v>119.76</v>
      </c>
    </row>
    <row r="1377" spans="1:2">
      <c r="A1377" s="1" t="s">
        <v>1226</v>
      </c>
      <c r="B1377" s="1">
        <v>122.47</v>
      </c>
    </row>
    <row r="1378" spans="1:2">
      <c r="A1378" s="1" t="s">
        <v>1227</v>
      </c>
      <c r="B1378" s="1">
        <v>122.59</v>
      </c>
    </row>
    <row r="1379" spans="1:2">
      <c r="A1379" s="1" t="s">
        <v>1228</v>
      </c>
      <c r="B1379" s="1">
        <v>123.59</v>
      </c>
    </row>
    <row r="1380" spans="1:2">
      <c r="A1380" s="1" t="s">
        <v>1229</v>
      </c>
      <c r="B1380" s="1">
        <v>122.48</v>
      </c>
    </row>
    <row r="1381" spans="1:2">
      <c r="A1381" s="1" t="s">
        <v>1230</v>
      </c>
      <c r="B1381" s="1">
        <v>122.61</v>
      </c>
    </row>
    <row r="1382" spans="1:2">
      <c r="A1382" s="1" t="s">
        <v>1231</v>
      </c>
      <c r="B1382" s="1">
        <v>121.85</v>
      </c>
    </row>
    <row r="1383" spans="1:2">
      <c r="A1383" s="1" t="s">
        <v>1232</v>
      </c>
      <c r="B1383" s="1">
        <v>121.58</v>
      </c>
    </row>
    <row r="1384" spans="1:2">
      <c r="A1384" s="1" t="s">
        <v>1233</v>
      </c>
      <c r="B1384" s="1">
        <v>122.36</v>
      </c>
    </row>
    <row r="1385" spans="1:2">
      <c r="A1385" s="1" t="s">
        <v>1234</v>
      </c>
      <c r="B1385" s="1">
        <v>122.36</v>
      </c>
    </row>
    <row r="1386" spans="1:2">
      <c r="A1386" s="1" t="s">
        <v>1235</v>
      </c>
      <c r="B1386" s="1">
        <v>122.36</v>
      </c>
    </row>
    <row r="1387" spans="1:2">
      <c r="A1387" s="1" t="s">
        <v>1236</v>
      </c>
      <c r="B1387" s="1">
        <v>122.36</v>
      </c>
    </row>
    <row r="1388" spans="1:2">
      <c r="A1388" s="1" t="s">
        <v>1237</v>
      </c>
      <c r="B1388" s="1">
        <v>120.42</v>
      </c>
    </row>
    <row r="1389" spans="1:2">
      <c r="A1389" s="1" t="s">
        <v>1238</v>
      </c>
      <c r="B1389" s="1">
        <v>120.71</v>
      </c>
    </row>
    <row r="1390" spans="1:2">
      <c r="A1390" s="1" t="s">
        <v>1239</v>
      </c>
      <c r="B1390" s="1">
        <v>120.26</v>
      </c>
    </row>
    <row r="1391" spans="1:2">
      <c r="A1391" s="1" t="s">
        <v>1240</v>
      </c>
      <c r="B1391" s="1">
        <v>120.36</v>
      </c>
    </row>
    <row r="1392" spans="1:2">
      <c r="A1392" s="1" t="s">
        <v>1241</v>
      </c>
      <c r="B1392" s="1">
        <v>120.57</v>
      </c>
    </row>
    <row r="1393" spans="1:2">
      <c r="A1393" s="1" t="s">
        <v>1242</v>
      </c>
      <c r="B1393" s="1">
        <v>120.1</v>
      </c>
    </row>
    <row r="1394" spans="1:2">
      <c r="A1394" s="1" t="s">
        <v>1243</v>
      </c>
      <c r="B1394" s="1">
        <v>120.18</v>
      </c>
    </row>
    <row r="1395" spans="1:2">
      <c r="A1395" s="1" t="s">
        <v>114</v>
      </c>
      <c r="B1395" s="1">
        <v>120.18</v>
      </c>
    </row>
    <row r="1396" spans="1:2">
      <c r="A1396" s="1" t="s">
        <v>1244</v>
      </c>
      <c r="B1396" s="1">
        <v>119.85</v>
      </c>
    </row>
    <row r="1397" spans="1:2">
      <c r="A1397" s="1" t="s">
        <v>1245</v>
      </c>
      <c r="B1397" s="1">
        <v>120.3</v>
      </c>
    </row>
    <row r="1398" spans="1:2">
      <c r="A1398" s="1" t="s">
        <v>1246</v>
      </c>
      <c r="B1398" s="1">
        <v>119.61</v>
      </c>
    </row>
    <row r="1399" spans="1:2">
      <c r="A1399" s="1" t="s">
        <v>1247</v>
      </c>
      <c r="B1399" s="1">
        <v>119.06</v>
      </c>
    </row>
    <row r="1400" spans="1:2">
      <c r="A1400" s="1" t="s">
        <v>1248</v>
      </c>
      <c r="B1400" s="1">
        <v>119.39</v>
      </c>
    </row>
    <row r="1401" spans="1:2">
      <c r="A1401" s="1" t="s">
        <v>1249</v>
      </c>
      <c r="B1401" s="1">
        <v>119.43</v>
      </c>
    </row>
    <row r="1402" spans="1:2">
      <c r="A1402" s="1" t="s">
        <v>1250</v>
      </c>
      <c r="B1402" s="1">
        <v>119.26</v>
      </c>
    </row>
    <row r="1403" spans="1:2">
      <c r="A1403" s="1" t="s">
        <v>1705</v>
      </c>
      <c r="B1403" s="1">
        <v>119.08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0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1714</v>
      </c>
    </row>
    <row r="3" spans="1:7">
      <c r="A3" s="2" t="s">
        <v>35</v>
      </c>
      <c r="B3" s="2" t="s">
        <v>1708</v>
      </c>
      <c r="C3" s="2" t="s">
        <v>1709</v>
      </c>
      <c r="D3" s="2" t="s">
        <v>1710</v>
      </c>
      <c r="E3" s="2" t="s">
        <v>1711</v>
      </c>
      <c r="F3" s="2" t="s">
        <v>1712</v>
      </c>
      <c r="G3" s="2" t="s">
        <v>1713</v>
      </c>
    </row>
    <row r="4" spans="1:7">
      <c r="A4" s="1">
        <v>2000</v>
      </c>
      <c r="B4" s="1">
        <v>209.8</v>
      </c>
      <c r="C4" s="1">
        <v>128.6</v>
      </c>
      <c r="D4" s="1">
        <v>106.1</v>
      </c>
    </row>
    <row r="5" spans="1:7">
      <c r="A5" s="1">
        <v>2001</v>
      </c>
      <c r="B5" s="1">
        <v>214.1</v>
      </c>
      <c r="C5" s="1">
        <v>139.1</v>
      </c>
      <c r="D5" s="1">
        <v>102.8</v>
      </c>
    </row>
    <row r="6" spans="1:7">
      <c r="A6" s="1">
        <v>2002</v>
      </c>
      <c r="B6" s="1">
        <v>229.4</v>
      </c>
      <c r="C6" s="1">
        <v>138.2</v>
      </c>
      <c r="D6" s="1">
        <v>97.3</v>
      </c>
    </row>
    <row r="7" spans="1:7">
      <c r="A7" s="1">
        <v>2003</v>
      </c>
      <c r="B7" s="1">
        <v>184.8</v>
      </c>
      <c r="C7" s="1">
        <v>140.7</v>
      </c>
      <c r="D7" s="1">
        <v>110.8</v>
      </c>
    </row>
    <row r="8" spans="1:7">
      <c r="A8" s="1">
        <v>2004</v>
      </c>
      <c r="B8" s="1">
        <v>207.6</v>
      </c>
      <c r="C8" s="1">
        <v>163.6</v>
      </c>
      <c r="D8" s="1">
        <v>122.4</v>
      </c>
    </row>
    <row r="9" spans="1:7">
      <c r="A9" s="1">
        <v>2005</v>
      </c>
      <c r="B9" s="1">
        <v>250.5</v>
      </c>
      <c r="C9" s="1">
        <v>179.5</v>
      </c>
      <c r="D9" s="1">
        <v>146.6</v>
      </c>
    </row>
    <row r="10" spans="1:7">
      <c r="A10" s="1">
        <v>2006</v>
      </c>
      <c r="B10" s="1">
        <v>282.8</v>
      </c>
      <c r="C10" s="1">
        <v>186.6</v>
      </c>
      <c r="D10" s="1">
        <v>151.2</v>
      </c>
    </row>
    <row r="11" spans="1:7">
      <c r="A11" s="1">
        <v>2007</v>
      </c>
      <c r="B11" s="1">
        <v>354.1</v>
      </c>
      <c r="C11" s="1">
        <v>191.7</v>
      </c>
      <c r="D11" s="1">
        <v>165.3</v>
      </c>
    </row>
    <row r="12" spans="1:7">
      <c r="A12" s="1">
        <v>2008</v>
      </c>
      <c r="B12" s="1">
        <v>368.3</v>
      </c>
      <c r="C12" s="1">
        <v>174.4</v>
      </c>
      <c r="D12" s="1">
        <v>174.3</v>
      </c>
    </row>
    <row r="13" spans="1:7">
      <c r="A13" s="1">
        <v>2009</v>
      </c>
      <c r="B13" s="1">
        <v>300.6</v>
      </c>
      <c r="C13" s="1">
        <v>160.2</v>
      </c>
      <c r="D13" s="1">
        <v>179.2</v>
      </c>
    </row>
    <row r="14" spans="1:7">
      <c r="A14" s="1">
        <v>2010</v>
      </c>
      <c r="B14" s="1">
        <v>270.6</v>
      </c>
      <c r="C14" s="1">
        <v>157.7</v>
      </c>
      <c r="D14" s="1">
        <v>164.9</v>
      </c>
    </row>
    <row r="15" spans="1:7">
      <c r="A15" s="1">
        <v>2011</v>
      </c>
      <c r="B15" s="1">
        <v>270.6</v>
      </c>
      <c r="C15" s="1">
        <v>184.5</v>
      </c>
      <c r="D15" s="1">
        <v>183.7</v>
      </c>
    </row>
    <row r="16" spans="1:7">
      <c r="A16" s="1">
        <v>2012</v>
      </c>
      <c r="B16" s="1">
        <v>297.2</v>
      </c>
      <c r="C16" s="1">
        <v>204.7</v>
      </c>
      <c r="D16" s="1">
        <v>210.5</v>
      </c>
    </row>
    <row r="17" spans="1:7">
      <c r="A17" s="1">
        <v>2013</v>
      </c>
      <c r="B17" s="1">
        <v>286.3</v>
      </c>
      <c r="C17" s="1">
        <v>215.5</v>
      </c>
      <c r="D17" s="1">
        <v>250.5</v>
      </c>
    </row>
    <row r="18" spans="1:7">
      <c r="A18" s="1">
        <v>2014</v>
      </c>
      <c r="B18" s="1">
        <v>283</v>
      </c>
      <c r="C18" s="1">
        <v>212.4</v>
      </c>
      <c r="D18" s="1">
        <v>246.1</v>
      </c>
    </row>
    <row r="19" spans="1:7">
      <c r="A19" s="1">
        <v>2015</v>
      </c>
      <c r="B19" s="1">
        <v>275.6</v>
      </c>
      <c r="C19" s="1">
        <v>219.3</v>
      </c>
      <c r="D19" s="1">
        <v>216</v>
      </c>
    </row>
    <row r="20" spans="1:7">
      <c r="A20" s="1">
        <v>2016</v>
      </c>
      <c r="B20" s="1">
        <v>309.3</v>
      </c>
      <c r="C20" s="1">
        <v>233.7</v>
      </c>
      <c r="D20" s="1">
        <v>181.3</v>
      </c>
    </row>
    <row r="21" spans="1:7">
      <c r="A21" s="1">
        <v>2017</v>
      </c>
      <c r="B21" s="1">
        <v>337.7</v>
      </c>
      <c r="C21" s="1">
        <v>250.7</v>
      </c>
      <c r="D21" s="1">
        <v>171.7</v>
      </c>
    </row>
    <row r="22" spans="1:7">
      <c r="A22" s="1">
        <v>2018</v>
      </c>
      <c r="B22" s="1">
        <v>347.5</v>
      </c>
      <c r="C22" s="1">
        <v>234.5</v>
      </c>
      <c r="D22" s="1">
        <v>173</v>
      </c>
    </row>
    <row r="23" spans="1:7">
      <c r="A23" s="1">
        <v>2019</v>
      </c>
      <c r="B23" s="1">
        <v>385</v>
      </c>
      <c r="C23" s="1">
        <v>232</v>
      </c>
      <c r="D23" s="1">
        <v>197.7</v>
      </c>
    </row>
    <row r="24" spans="1:7">
      <c r="A24" s="1">
        <v>2020</v>
      </c>
      <c r="B24" s="1">
        <v>363.5</v>
      </c>
      <c r="C24" s="1">
        <v>228.2</v>
      </c>
      <c r="D24" s="1">
        <v>191.2</v>
      </c>
    </row>
    <row r="25" spans="1:7">
      <c r="A25" s="1">
        <v>2021</v>
      </c>
      <c r="B25" s="1">
        <v>376.8</v>
      </c>
      <c r="C25" s="1">
        <v>236.3</v>
      </c>
      <c r="D25" s="1">
        <v>189.6</v>
      </c>
    </row>
    <row r="26" spans="1:7">
      <c r="A26" s="1">
        <v>2022</v>
      </c>
      <c r="B26" s="1">
        <v>384</v>
      </c>
      <c r="C26" s="1">
        <v>237.3</v>
      </c>
      <c r="D26" s="1">
        <v>178.3</v>
      </c>
    </row>
    <row r="27" spans="1:7">
      <c r="A27" s="1">
        <v>2023</v>
      </c>
      <c r="B27" s="1">
        <v>395</v>
      </c>
      <c r="C27" s="1">
        <v>193.9</v>
      </c>
      <c r="D27" s="1">
        <v>196.5</v>
      </c>
    </row>
    <row r="28" spans="1:7">
      <c r="A28" s="1">
        <v>2024</v>
      </c>
      <c r="B28" s="1">
        <v>381.9</v>
      </c>
      <c r="C28" s="1">
        <v>156.8</v>
      </c>
      <c r="D28" s="1">
        <v>215.4</v>
      </c>
      <c r="E28" s="1">
        <v>381.9</v>
      </c>
      <c r="F28" s="1">
        <v>156.8</v>
      </c>
      <c r="G28" s="1">
        <v>215.4</v>
      </c>
    </row>
    <row r="29" spans="1:7">
      <c r="A29" s="1">
        <v>2025</v>
      </c>
      <c r="E29" s="1">
        <v>391.3</v>
      </c>
      <c r="F29" s="1">
        <v>141.9</v>
      </c>
      <c r="G29" s="1">
        <v>217.5</v>
      </c>
    </row>
    <row r="30" spans="1:7">
      <c r="A30" s="1">
        <v>2026</v>
      </c>
      <c r="E30" s="1">
        <v>402.5</v>
      </c>
      <c r="F30" s="1">
        <v>163.2</v>
      </c>
      <c r="G30" s="1">
        <v>200.1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67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1717</v>
      </c>
    </row>
    <row r="3" spans="1:3">
      <c r="A3" s="2" t="s">
        <v>134</v>
      </c>
      <c r="B3" s="2" t="s">
        <v>1715</v>
      </c>
      <c r="C3" s="2" t="s">
        <v>1716</v>
      </c>
    </row>
    <row r="4" spans="1:3">
      <c r="A4" s="1" t="s">
        <v>50</v>
      </c>
      <c r="B4" s="1">
        <v>100</v>
      </c>
      <c r="C4" s="1">
        <v>100</v>
      </c>
    </row>
    <row r="5" spans="1:3">
      <c r="A5" s="1" t="s">
        <v>51</v>
      </c>
      <c r="B5" s="1">
        <v>99.90000000000001</v>
      </c>
      <c r="C5" s="1">
        <v>100.4</v>
      </c>
    </row>
    <row r="6" spans="1:3">
      <c r="A6" s="1" t="s">
        <v>52</v>
      </c>
      <c r="B6" s="1">
        <v>98.40000000000001</v>
      </c>
      <c r="C6" s="1">
        <v>98.90000000000001</v>
      </c>
    </row>
    <row r="7" spans="1:3">
      <c r="A7" s="1" t="s">
        <v>53</v>
      </c>
      <c r="B7" s="1">
        <v>98.40000000000001</v>
      </c>
      <c r="C7" s="1">
        <v>98.8</v>
      </c>
    </row>
    <row r="8" spans="1:3">
      <c r="A8" s="1" t="s">
        <v>54</v>
      </c>
      <c r="B8" s="1">
        <v>100.1</v>
      </c>
      <c r="C8" s="1">
        <v>100.1</v>
      </c>
    </row>
    <row r="9" spans="1:3">
      <c r="A9" s="1" t="s">
        <v>55</v>
      </c>
      <c r="B9" s="1">
        <v>101.6</v>
      </c>
      <c r="C9" s="1">
        <v>101.7</v>
      </c>
    </row>
    <row r="10" spans="1:3">
      <c r="A10" s="1" t="s">
        <v>56</v>
      </c>
      <c r="B10" s="1">
        <v>103</v>
      </c>
      <c r="C10" s="1">
        <v>102.7</v>
      </c>
    </row>
    <row r="11" spans="1:3">
      <c r="A11" s="1" t="s">
        <v>57</v>
      </c>
      <c r="B11" s="1">
        <v>103.3</v>
      </c>
      <c r="C11" s="1">
        <v>102.7</v>
      </c>
    </row>
    <row r="12" spans="1:3">
      <c r="A12" s="1" t="s">
        <v>58</v>
      </c>
      <c r="B12" s="1">
        <v>104.5</v>
      </c>
      <c r="C12" s="1">
        <v>103.8</v>
      </c>
    </row>
    <row r="13" spans="1:3">
      <c r="A13" s="1" t="s">
        <v>59</v>
      </c>
      <c r="B13" s="1">
        <v>106</v>
      </c>
      <c r="C13" s="1">
        <v>105.1</v>
      </c>
    </row>
    <row r="14" spans="1:3">
      <c r="A14" s="1" t="s">
        <v>60</v>
      </c>
      <c r="B14" s="1">
        <v>107.2</v>
      </c>
      <c r="C14" s="1">
        <v>107</v>
      </c>
    </row>
    <row r="15" spans="1:3">
      <c r="A15" s="1" t="s">
        <v>61</v>
      </c>
      <c r="B15" s="1">
        <v>108</v>
      </c>
      <c r="C15" s="1">
        <v>106.9</v>
      </c>
    </row>
    <row r="16" spans="1:3">
      <c r="A16" s="1" t="s">
        <v>62</v>
      </c>
      <c r="B16" s="1">
        <v>108.6</v>
      </c>
      <c r="C16" s="1">
        <v>106</v>
      </c>
    </row>
    <row r="17" spans="1:3">
      <c r="A17" s="1" t="s">
        <v>63</v>
      </c>
      <c r="B17" s="1">
        <v>109.9</v>
      </c>
      <c r="C17" s="1">
        <v>106.9</v>
      </c>
    </row>
    <row r="18" spans="1:3">
      <c r="A18" s="1" t="s">
        <v>64</v>
      </c>
      <c r="B18" s="1">
        <v>110.5</v>
      </c>
      <c r="C18" s="1">
        <v>107.7</v>
      </c>
    </row>
    <row r="19" spans="1:3">
      <c r="A19" s="1" t="s">
        <v>65</v>
      </c>
      <c r="B19" s="1">
        <v>111</v>
      </c>
      <c r="C19" s="1">
        <v>108.3</v>
      </c>
    </row>
    <row r="20" spans="1:3">
      <c r="A20" s="1" t="s">
        <v>66</v>
      </c>
      <c r="B20" s="1">
        <v>111.6</v>
      </c>
      <c r="C20" s="1">
        <v>108.8</v>
      </c>
    </row>
    <row r="21" spans="1:3">
      <c r="A21" s="1" t="s">
        <v>67</v>
      </c>
      <c r="B21" s="1">
        <v>112.4</v>
      </c>
      <c r="C21" s="1">
        <v>109.5</v>
      </c>
    </row>
    <row r="22" spans="1:3">
      <c r="A22" s="1" t="s">
        <v>68</v>
      </c>
      <c r="B22" s="1">
        <v>112.2</v>
      </c>
      <c r="C22" s="1">
        <v>108.7</v>
      </c>
    </row>
    <row r="23" spans="1:3">
      <c r="A23" s="1" t="s">
        <v>69</v>
      </c>
      <c r="B23" s="1">
        <v>113.1</v>
      </c>
      <c r="C23" s="1">
        <v>108.6</v>
      </c>
    </row>
    <row r="24" spans="1:3">
      <c r="A24" s="1" t="s">
        <v>70</v>
      </c>
      <c r="B24" s="1">
        <v>113.7</v>
      </c>
      <c r="C24" s="1">
        <v>108.4</v>
      </c>
    </row>
    <row r="25" spans="1:3">
      <c r="A25" s="1" t="s">
        <v>71</v>
      </c>
      <c r="B25" s="1">
        <v>114.6</v>
      </c>
      <c r="C25" s="1">
        <v>109.7</v>
      </c>
    </row>
    <row r="26" spans="1:3">
      <c r="A26" s="1" t="s">
        <v>72</v>
      </c>
      <c r="B26" s="1">
        <v>115.1</v>
      </c>
      <c r="C26" s="1">
        <v>109.3</v>
      </c>
    </row>
    <row r="27" spans="1:3">
      <c r="A27" s="1" t="s">
        <v>73</v>
      </c>
      <c r="B27" s="1">
        <v>114.9</v>
      </c>
      <c r="C27" s="1">
        <v>108</v>
      </c>
    </row>
    <row r="28" spans="1:3">
      <c r="A28" s="1" t="s">
        <v>74</v>
      </c>
      <c r="B28" s="1">
        <v>116.8</v>
      </c>
      <c r="C28" s="1">
        <v>110.5</v>
      </c>
    </row>
    <row r="29" spans="1:3">
      <c r="A29" s="1" t="s">
        <v>75</v>
      </c>
      <c r="B29" s="1">
        <v>117</v>
      </c>
      <c r="C29" s="1">
        <v>109.8</v>
      </c>
    </row>
    <row r="30" spans="1:3">
      <c r="A30" s="1" t="s">
        <v>76</v>
      </c>
      <c r="B30" s="1">
        <v>118.1</v>
      </c>
      <c r="C30" s="1">
        <v>110.1</v>
      </c>
    </row>
    <row r="31" spans="1:3">
      <c r="A31" s="1" t="s">
        <v>77</v>
      </c>
      <c r="B31" s="1">
        <v>118.5</v>
      </c>
      <c r="C31" s="1">
        <v>109.8</v>
      </c>
    </row>
    <row r="32" spans="1:3">
      <c r="A32" s="1" t="s">
        <v>78</v>
      </c>
      <c r="B32" s="1">
        <v>119.6</v>
      </c>
      <c r="C32" s="1">
        <v>110.3</v>
      </c>
    </row>
    <row r="33" spans="1:3">
      <c r="A33" s="1" t="s">
        <v>79</v>
      </c>
      <c r="B33" s="1">
        <v>120</v>
      </c>
      <c r="C33" s="1">
        <v>110</v>
      </c>
    </row>
    <row r="34" spans="1:3">
      <c r="A34" s="1" t="s">
        <v>80</v>
      </c>
      <c r="B34" s="1">
        <v>119.4</v>
      </c>
      <c r="C34" s="1">
        <v>108.3</v>
      </c>
    </row>
    <row r="35" spans="1:3">
      <c r="A35" s="1" t="s">
        <v>81</v>
      </c>
      <c r="B35" s="1">
        <v>120.4</v>
      </c>
      <c r="C35" s="1">
        <v>108.6</v>
      </c>
    </row>
    <row r="36" spans="1:3">
      <c r="A36" s="1" t="s">
        <v>82</v>
      </c>
      <c r="B36" s="1">
        <v>119.6</v>
      </c>
      <c r="C36" s="1">
        <v>106.6</v>
      </c>
    </row>
    <row r="37" spans="1:3">
      <c r="A37" s="1" t="s">
        <v>83</v>
      </c>
      <c r="B37" s="1">
        <v>118.5</v>
      </c>
      <c r="C37" s="1">
        <v>105.5</v>
      </c>
    </row>
    <row r="38" spans="1:3">
      <c r="A38" s="1" t="s">
        <v>84</v>
      </c>
      <c r="B38" s="1">
        <v>117.7</v>
      </c>
      <c r="C38" s="1">
        <v>104.9</v>
      </c>
    </row>
    <row r="39" spans="1:3">
      <c r="A39" s="1" t="s">
        <v>85</v>
      </c>
      <c r="B39" s="1">
        <v>117.1</v>
      </c>
      <c r="C39" s="1">
        <v>104</v>
      </c>
    </row>
    <row r="40" spans="1:3">
      <c r="A40" s="1" t="s">
        <v>86</v>
      </c>
      <c r="B40" s="1">
        <v>117.1</v>
      </c>
      <c r="C40" s="1">
        <v>103.5</v>
      </c>
    </row>
    <row r="41" spans="1:3">
      <c r="A41" s="1" t="s">
        <v>87</v>
      </c>
      <c r="B41" s="1">
        <v>117.8</v>
      </c>
      <c r="C41" s="1">
        <v>103.9</v>
      </c>
    </row>
    <row r="42" spans="1:3">
      <c r="A42" s="1" t="s">
        <v>88</v>
      </c>
      <c r="B42" s="1">
        <v>118.9</v>
      </c>
      <c r="C42" s="1">
        <v>104.1</v>
      </c>
    </row>
    <row r="43" spans="1:3">
      <c r="A43" s="1" t="s">
        <v>89</v>
      </c>
      <c r="B43" s="1">
        <v>119.9</v>
      </c>
      <c r="C43" s="1">
        <v>104.4</v>
      </c>
    </row>
    <row r="44" spans="1:3">
      <c r="A44" s="1" t="s">
        <v>90</v>
      </c>
      <c r="B44" s="1">
        <v>120</v>
      </c>
      <c r="C44" s="1">
        <v>103.8</v>
      </c>
    </row>
    <row r="45" spans="1:3">
      <c r="A45" s="1" t="s">
        <v>91</v>
      </c>
      <c r="B45" s="1">
        <v>119.9</v>
      </c>
      <c r="C45" s="1">
        <v>103.3</v>
      </c>
    </row>
    <row r="46" spans="1:3">
      <c r="A46" s="1" t="s">
        <v>92</v>
      </c>
      <c r="B46" s="1">
        <v>119.5</v>
      </c>
      <c r="C46" s="1">
        <v>103</v>
      </c>
    </row>
    <row r="47" spans="1:3">
      <c r="A47" s="1" t="s">
        <v>93</v>
      </c>
      <c r="B47" s="1">
        <v>119.1</v>
      </c>
      <c r="C47" s="1">
        <v>102.4</v>
      </c>
    </row>
    <row r="48" spans="1:3">
      <c r="A48" s="1" t="s">
        <v>94</v>
      </c>
      <c r="B48" s="1">
        <v>118.7</v>
      </c>
      <c r="C48" s="1">
        <v>102.3</v>
      </c>
    </row>
    <row r="49" spans="1:3">
      <c r="A49" s="1" t="s">
        <v>95</v>
      </c>
      <c r="B49" s="1">
        <v>118.2</v>
      </c>
      <c r="C49" s="1">
        <v>101.2</v>
      </c>
    </row>
    <row r="50" spans="1:3">
      <c r="A50" s="1" t="s">
        <v>96</v>
      </c>
      <c r="B50" s="1">
        <v>118.3</v>
      </c>
      <c r="C50" s="1">
        <v>100.6</v>
      </c>
    </row>
    <row r="51" spans="1:3">
      <c r="A51" s="1" t="s">
        <v>97</v>
      </c>
      <c r="B51" s="1">
        <v>118.2</v>
      </c>
      <c r="C51" s="1">
        <v>100.1</v>
      </c>
    </row>
    <row r="52" spans="1:3">
      <c r="A52" s="1" t="s">
        <v>98</v>
      </c>
      <c r="B52" s="1">
        <v>118.8</v>
      </c>
      <c r="C52" s="1">
        <v>100.3</v>
      </c>
    </row>
    <row r="53" spans="1:3">
      <c r="A53" s="1" t="s">
        <v>99</v>
      </c>
      <c r="B53" s="1">
        <v>119.5</v>
      </c>
      <c r="C53" s="1">
        <v>100.9</v>
      </c>
    </row>
    <row r="54" spans="1:3">
      <c r="A54" s="1" t="s">
        <v>100</v>
      </c>
      <c r="B54" s="1">
        <v>120.3</v>
      </c>
      <c r="C54" s="1">
        <v>101.4</v>
      </c>
    </row>
    <row r="55" spans="1:3">
      <c r="A55" s="1" t="s">
        <v>101</v>
      </c>
      <c r="B55" s="1">
        <v>121.2</v>
      </c>
      <c r="C55" s="1">
        <v>101.8</v>
      </c>
    </row>
    <row r="56" spans="1:3">
      <c r="A56" s="1" t="s">
        <v>102</v>
      </c>
      <c r="B56" s="1">
        <v>122</v>
      </c>
      <c r="C56" s="1">
        <v>102.5</v>
      </c>
    </row>
    <row r="57" spans="1:3">
      <c r="A57" s="1" t="s">
        <v>103</v>
      </c>
      <c r="B57" s="1">
        <v>122.6</v>
      </c>
      <c r="C57" s="1">
        <v>102.9</v>
      </c>
    </row>
    <row r="58" spans="1:3">
      <c r="A58" s="1" t="s">
        <v>104</v>
      </c>
      <c r="B58" s="1">
        <v>122.5</v>
      </c>
      <c r="C58" s="1">
        <v>102.7</v>
      </c>
    </row>
    <row r="59" spans="1:3">
      <c r="A59" s="1" t="s">
        <v>105</v>
      </c>
      <c r="B59" s="1">
        <v>123.1</v>
      </c>
      <c r="C59" s="1">
        <v>103.1</v>
      </c>
    </row>
    <row r="60" spans="1:3">
      <c r="A60" s="1" t="s">
        <v>106</v>
      </c>
      <c r="B60" s="1">
        <v>123.6</v>
      </c>
      <c r="C60" s="1">
        <v>103.4</v>
      </c>
    </row>
    <row r="61" spans="1:3">
      <c r="A61" s="1" t="s">
        <v>107</v>
      </c>
      <c r="B61" s="1">
        <v>124</v>
      </c>
      <c r="C61" s="1">
        <v>103.4</v>
      </c>
    </row>
    <row r="62" spans="1:3">
      <c r="A62" s="1" t="s">
        <v>108</v>
      </c>
      <c r="B62" s="1">
        <v>124.5</v>
      </c>
      <c r="C62" s="1">
        <v>103.4</v>
      </c>
    </row>
    <row r="63" spans="1:3">
      <c r="A63" s="1" t="s">
        <v>109</v>
      </c>
      <c r="B63" s="1">
        <v>125.8</v>
      </c>
      <c r="C63" s="1">
        <v>104.3</v>
      </c>
    </row>
    <row r="64" spans="1:3">
      <c r="A64" s="1" t="s">
        <v>110</v>
      </c>
      <c r="B64" s="1">
        <v>127.5</v>
      </c>
      <c r="C64" s="1">
        <v>105.2</v>
      </c>
    </row>
    <row r="65" spans="1:3">
      <c r="A65" s="1" t="s">
        <v>111</v>
      </c>
      <c r="B65" s="1">
        <v>128.5</v>
      </c>
      <c r="C65" s="1">
        <v>104.8</v>
      </c>
    </row>
    <row r="66" spans="1:3">
      <c r="A66" s="1" t="s">
        <v>112</v>
      </c>
      <c r="B66" s="1">
        <v>128.6</v>
      </c>
      <c r="C66" s="1">
        <v>105.6</v>
      </c>
    </row>
    <row r="67" spans="1:3">
      <c r="A67" s="1" t="s">
        <v>113</v>
      </c>
      <c r="B67" s="1">
        <v>128.3</v>
      </c>
      <c r="C67" s="1">
        <v>105.3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0"/>
  <sheetViews>
    <sheetView workbookViewId="0"/>
  </sheetViews>
  <sheetFormatPr defaultRowHeight="15"/>
  <cols>
    <col min="1" max="8" width="20.7109375" style="1" customWidth="1"/>
  </cols>
  <sheetData>
    <row r="1" spans="1:8">
      <c r="A1" s="2" t="s">
        <v>1725</v>
      </c>
    </row>
    <row r="3" spans="1:8">
      <c r="A3" s="2" t="s">
        <v>35</v>
      </c>
      <c r="B3" s="2" t="s">
        <v>1718</v>
      </c>
      <c r="C3" s="2" t="s">
        <v>1719</v>
      </c>
      <c r="D3" s="2" t="s">
        <v>1720</v>
      </c>
      <c r="E3" s="2" t="s">
        <v>1721</v>
      </c>
      <c r="F3" s="2" t="s">
        <v>1722</v>
      </c>
      <c r="G3" s="2" t="s">
        <v>1723</v>
      </c>
      <c r="H3" s="2" t="s">
        <v>1724</v>
      </c>
    </row>
    <row r="4" spans="1:8">
      <c r="A4" s="1">
        <v>2020</v>
      </c>
      <c r="B4" s="1">
        <v>228.2</v>
      </c>
      <c r="C4" s="1">
        <v>228.2</v>
      </c>
      <c r="D4" s="1">
        <v>228.2</v>
      </c>
      <c r="E4" s="1">
        <v>228.2</v>
      </c>
      <c r="F4" s="1">
        <v>228.2</v>
      </c>
      <c r="G4" s="1">
        <v>228.2</v>
      </c>
      <c r="H4" s="1">
        <v>228.2</v>
      </c>
    </row>
    <row r="5" spans="1:8">
      <c r="A5" s="1">
        <v>2021</v>
      </c>
      <c r="B5" s="1">
        <v>229.6</v>
      </c>
      <c r="C5" s="1">
        <v>236.3</v>
      </c>
      <c r="D5" s="1">
        <v>236.3</v>
      </c>
      <c r="E5" s="1">
        <v>236.3</v>
      </c>
      <c r="F5" s="1">
        <v>236.3</v>
      </c>
      <c r="G5" s="1">
        <v>236.3</v>
      </c>
      <c r="H5" s="1">
        <v>236.3</v>
      </c>
    </row>
    <row r="6" spans="1:8">
      <c r="A6" s="1">
        <v>2022</v>
      </c>
      <c r="B6" s="1">
        <v>228</v>
      </c>
      <c r="C6" s="1">
        <v>233</v>
      </c>
      <c r="D6" s="1">
        <v>233</v>
      </c>
      <c r="E6" s="1">
        <v>237.3</v>
      </c>
      <c r="F6" s="1">
        <v>237.3</v>
      </c>
      <c r="G6" s="1">
        <v>237.3</v>
      </c>
      <c r="H6" s="1">
        <v>237.3</v>
      </c>
    </row>
    <row r="7" spans="1:8">
      <c r="A7" s="1">
        <v>2023</v>
      </c>
      <c r="B7" s="1">
        <v>231.6</v>
      </c>
      <c r="C7" s="1">
        <v>220.6</v>
      </c>
      <c r="D7" s="1">
        <v>198</v>
      </c>
      <c r="E7" s="1">
        <v>200.2</v>
      </c>
      <c r="F7" s="1">
        <v>200.2</v>
      </c>
      <c r="G7" s="1">
        <v>193.9</v>
      </c>
      <c r="H7" s="1">
        <v>193.9</v>
      </c>
    </row>
    <row r="8" spans="1:8">
      <c r="A8" s="1">
        <v>2024</v>
      </c>
      <c r="B8" s="1">
        <v>232.3</v>
      </c>
      <c r="C8" s="1">
        <v>216</v>
      </c>
      <c r="D8" s="1">
        <v>190.1</v>
      </c>
      <c r="E8" s="1">
        <v>168</v>
      </c>
      <c r="F8" s="1">
        <v>166.2</v>
      </c>
      <c r="G8" s="1">
        <v>156.8</v>
      </c>
      <c r="H8" s="1">
        <v>156.8</v>
      </c>
    </row>
    <row r="9" spans="1:8">
      <c r="A9" s="1">
        <v>2025</v>
      </c>
      <c r="D9" s="1">
        <v>219.8</v>
      </c>
      <c r="E9" s="1">
        <v>189.8</v>
      </c>
      <c r="F9" s="1">
        <v>186.3</v>
      </c>
      <c r="G9" s="1">
        <v>141.9</v>
      </c>
    </row>
    <row r="10" spans="1:8">
      <c r="A10" s="1">
        <v>2026</v>
      </c>
      <c r="F10" s="1">
        <v>211.8</v>
      </c>
      <c r="G10" s="1">
        <v>163.2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186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1728</v>
      </c>
    </row>
    <row r="3" spans="1:3">
      <c r="A3" s="2" t="s">
        <v>134</v>
      </c>
      <c r="B3" s="2" t="s">
        <v>1726</v>
      </c>
      <c r="C3" s="2" t="s">
        <v>1727</v>
      </c>
    </row>
    <row r="4" spans="1:3">
      <c r="A4" s="1" t="s">
        <v>1390</v>
      </c>
      <c r="B4" s="1">
        <v>2716</v>
      </c>
    </row>
    <row r="5" spans="1:3">
      <c r="A5" s="1" t="s">
        <v>1391</v>
      </c>
      <c r="B5" s="1">
        <v>2752</v>
      </c>
    </row>
    <row r="6" spans="1:3">
      <c r="A6" s="1" t="s">
        <v>1392</v>
      </c>
      <c r="B6" s="1">
        <v>2726</v>
      </c>
    </row>
    <row r="7" spans="1:3">
      <c r="A7" s="1" t="s">
        <v>1393</v>
      </c>
      <c r="B7" s="1">
        <v>2818</v>
      </c>
    </row>
    <row r="8" spans="1:3">
      <c r="A8" s="1" t="s">
        <v>1394</v>
      </c>
      <c r="B8" s="1">
        <v>2786</v>
      </c>
    </row>
    <row r="9" spans="1:3">
      <c r="A9" s="1" t="s">
        <v>1395</v>
      </c>
      <c r="B9" s="1">
        <v>2818</v>
      </c>
    </row>
    <row r="10" spans="1:3">
      <c r="A10" s="1" t="s">
        <v>1396</v>
      </c>
      <c r="B10" s="1">
        <v>2898</v>
      </c>
    </row>
    <row r="11" spans="1:3">
      <c r="A11" s="1" t="s">
        <v>1397</v>
      </c>
      <c r="B11" s="1">
        <v>2929</v>
      </c>
    </row>
    <row r="12" spans="1:3">
      <c r="A12" s="1" t="s">
        <v>1398</v>
      </c>
      <c r="B12" s="1">
        <v>2900</v>
      </c>
    </row>
    <row r="13" spans="1:3">
      <c r="A13" s="1" t="s">
        <v>1399</v>
      </c>
      <c r="B13" s="1">
        <v>2926</v>
      </c>
    </row>
    <row r="14" spans="1:3">
      <c r="A14" s="1" t="s">
        <v>1400</v>
      </c>
      <c r="B14" s="1">
        <v>3029</v>
      </c>
    </row>
    <row r="15" spans="1:3">
      <c r="A15" s="1" t="s">
        <v>1401</v>
      </c>
      <c r="B15" s="1">
        <v>3058</v>
      </c>
      <c r="C15" s="1">
        <v>23104</v>
      </c>
    </row>
    <row r="16" spans="1:3">
      <c r="A16" s="1" t="s">
        <v>1402</v>
      </c>
      <c r="B16" s="1">
        <v>3159</v>
      </c>
      <c r="C16" s="1">
        <v>23618</v>
      </c>
    </row>
    <row r="17" spans="1:3">
      <c r="A17" s="1" t="s">
        <v>1403</v>
      </c>
      <c r="B17" s="1">
        <v>3214</v>
      </c>
      <c r="C17" s="1">
        <v>23956</v>
      </c>
    </row>
    <row r="18" spans="1:3">
      <c r="A18" s="1" t="s">
        <v>1404</v>
      </c>
      <c r="B18" s="1">
        <v>3367</v>
      </c>
      <c r="C18" s="1">
        <v>24518</v>
      </c>
    </row>
    <row r="19" spans="1:3">
      <c r="A19" s="1" t="s">
        <v>1405</v>
      </c>
      <c r="B19" s="1">
        <v>3482</v>
      </c>
      <c r="C19" s="1">
        <v>24732</v>
      </c>
    </row>
    <row r="20" spans="1:3">
      <c r="A20" s="1" t="s">
        <v>1406</v>
      </c>
      <c r="B20" s="1">
        <v>3587</v>
      </c>
      <c r="C20" s="1">
        <v>25391</v>
      </c>
    </row>
    <row r="21" spans="1:3">
      <c r="A21" s="1" t="s">
        <v>1407</v>
      </c>
      <c r="B21" s="1">
        <v>3609</v>
      </c>
      <c r="C21" s="1">
        <v>25761</v>
      </c>
    </row>
    <row r="22" spans="1:3">
      <c r="A22" s="1" t="s">
        <v>1408</v>
      </c>
      <c r="B22" s="1">
        <v>3649</v>
      </c>
      <c r="C22" s="1">
        <v>26210</v>
      </c>
    </row>
    <row r="23" spans="1:3">
      <c r="A23" s="1" t="s">
        <v>1409</v>
      </c>
      <c r="B23" s="1">
        <v>3677</v>
      </c>
      <c r="C23" s="1">
        <v>26589</v>
      </c>
    </row>
    <row r="24" spans="1:3">
      <c r="A24" s="1" t="s">
        <v>1410</v>
      </c>
      <c r="B24" s="1">
        <v>3734</v>
      </c>
      <c r="C24" s="1">
        <v>26367</v>
      </c>
    </row>
    <row r="25" spans="1:3">
      <c r="A25" s="1" t="s">
        <v>1411</v>
      </c>
      <c r="B25" s="1">
        <v>3822</v>
      </c>
      <c r="C25" s="1">
        <v>26536</v>
      </c>
    </row>
    <row r="26" spans="1:3">
      <c r="A26" s="1" t="s">
        <v>1412</v>
      </c>
      <c r="B26" s="1">
        <v>3778</v>
      </c>
      <c r="C26" s="1">
        <v>26705</v>
      </c>
    </row>
    <row r="27" spans="1:3">
      <c r="A27" s="1" t="s">
        <v>1413</v>
      </c>
      <c r="B27" s="1">
        <v>3805</v>
      </c>
      <c r="C27" s="1">
        <v>27129</v>
      </c>
    </row>
    <row r="28" spans="1:3">
      <c r="A28" s="1" t="s">
        <v>1414</v>
      </c>
      <c r="B28" s="1">
        <v>3755</v>
      </c>
      <c r="C28" s="1">
        <v>27013</v>
      </c>
    </row>
    <row r="29" spans="1:3">
      <c r="A29" s="1" t="s">
        <v>1415</v>
      </c>
      <c r="B29" s="1">
        <v>3732</v>
      </c>
      <c r="C29" s="1">
        <v>27420</v>
      </c>
    </row>
    <row r="30" spans="1:3">
      <c r="A30" s="1" t="s">
        <v>1416</v>
      </c>
      <c r="B30" s="1">
        <v>3665</v>
      </c>
      <c r="C30" s="1">
        <v>27604</v>
      </c>
    </row>
    <row r="31" spans="1:3">
      <c r="A31" s="1" t="s">
        <v>1417</v>
      </c>
      <c r="B31" s="1">
        <v>3605</v>
      </c>
      <c r="C31" s="1">
        <v>28034</v>
      </c>
    </row>
    <row r="32" spans="1:3">
      <c r="A32" s="1" t="s">
        <v>1418</v>
      </c>
      <c r="B32" s="1">
        <v>3636</v>
      </c>
      <c r="C32" s="1">
        <v>28032</v>
      </c>
    </row>
    <row r="33" spans="1:3">
      <c r="A33" s="1" t="s">
        <v>1419</v>
      </c>
      <c r="B33" s="1">
        <v>3751</v>
      </c>
      <c r="C33" s="1">
        <v>28011</v>
      </c>
    </row>
    <row r="34" spans="1:3">
      <c r="A34" s="1" t="s">
        <v>1420</v>
      </c>
      <c r="B34" s="1">
        <v>3773</v>
      </c>
      <c r="C34" s="1">
        <v>27914</v>
      </c>
    </row>
    <row r="35" spans="1:3">
      <c r="A35" s="1" t="s">
        <v>1421</v>
      </c>
      <c r="B35" s="1">
        <v>3851</v>
      </c>
      <c r="C35" s="1">
        <v>28213</v>
      </c>
    </row>
    <row r="36" spans="1:3">
      <c r="A36" s="1" t="s">
        <v>1422</v>
      </c>
      <c r="B36" s="1">
        <v>3961</v>
      </c>
      <c r="C36" s="1">
        <v>28598</v>
      </c>
    </row>
    <row r="37" spans="1:3">
      <c r="A37" s="1" t="s">
        <v>1423</v>
      </c>
      <c r="B37" s="1">
        <v>3921</v>
      </c>
      <c r="C37" s="1">
        <v>29136</v>
      </c>
    </row>
    <row r="38" spans="1:3">
      <c r="A38" s="1" t="s">
        <v>1424</v>
      </c>
      <c r="B38" s="1">
        <v>3970</v>
      </c>
      <c r="C38" s="1">
        <v>29513</v>
      </c>
    </row>
    <row r="39" spans="1:3">
      <c r="A39" s="1" t="s">
        <v>1425</v>
      </c>
      <c r="B39" s="1">
        <v>4026</v>
      </c>
      <c r="C39" s="1">
        <v>30021</v>
      </c>
    </row>
    <row r="40" spans="1:3">
      <c r="A40" s="1" t="s">
        <v>1426</v>
      </c>
      <c r="B40" s="1">
        <v>4092</v>
      </c>
      <c r="C40" s="1">
        <v>30247</v>
      </c>
    </row>
    <row r="41" spans="1:3">
      <c r="A41" s="1" t="s">
        <v>1427</v>
      </c>
      <c r="B41" s="1">
        <v>4161</v>
      </c>
      <c r="C41" s="1">
        <v>30017</v>
      </c>
    </row>
    <row r="42" spans="1:3">
      <c r="A42" s="1" t="s">
        <v>1428</v>
      </c>
      <c r="B42" s="1">
        <v>4190</v>
      </c>
      <c r="C42" s="1">
        <v>29899</v>
      </c>
    </row>
    <row r="43" spans="1:3">
      <c r="A43" s="1" t="s">
        <v>1429</v>
      </c>
      <c r="B43" s="1">
        <v>4211</v>
      </c>
      <c r="C43" s="1">
        <v>29992</v>
      </c>
    </row>
    <row r="44" spans="1:3">
      <c r="A44" s="1" t="s">
        <v>1430</v>
      </c>
      <c r="B44" s="1">
        <v>4181</v>
      </c>
      <c r="C44" s="1">
        <v>30349</v>
      </c>
    </row>
    <row r="45" spans="1:3">
      <c r="A45" s="1" t="s">
        <v>1431</v>
      </c>
      <c r="B45" s="1">
        <v>4145</v>
      </c>
      <c r="C45" s="1">
        <v>30263</v>
      </c>
    </row>
    <row r="46" spans="1:3">
      <c r="A46" s="1" t="s">
        <v>1432</v>
      </c>
      <c r="B46" s="1">
        <v>4104</v>
      </c>
      <c r="C46" s="1">
        <v>30298</v>
      </c>
    </row>
    <row r="47" spans="1:3">
      <c r="A47" s="1" t="s">
        <v>1433</v>
      </c>
      <c r="B47" s="1">
        <v>4093</v>
      </c>
      <c r="C47" s="1">
        <v>29797</v>
      </c>
    </row>
    <row r="48" spans="1:3">
      <c r="A48" s="1" t="s">
        <v>1434</v>
      </c>
      <c r="B48" s="1">
        <v>4074</v>
      </c>
      <c r="C48" s="1">
        <v>29736</v>
      </c>
    </row>
    <row r="49" spans="1:3">
      <c r="A49" s="1" t="s">
        <v>1435</v>
      </c>
      <c r="B49" s="1">
        <v>4110</v>
      </c>
      <c r="C49" s="1">
        <v>28867</v>
      </c>
    </row>
    <row r="50" spans="1:3">
      <c r="A50" s="1" t="s">
        <v>1436</v>
      </c>
      <c r="B50" s="1">
        <v>4120</v>
      </c>
      <c r="C50" s="1">
        <v>27814</v>
      </c>
    </row>
    <row r="51" spans="1:3">
      <c r="A51" s="1" t="s">
        <v>1437</v>
      </c>
      <c r="B51" s="1">
        <v>4130</v>
      </c>
      <c r="C51" s="1">
        <v>26715</v>
      </c>
    </row>
    <row r="52" spans="1:3">
      <c r="A52" s="1" t="s">
        <v>1438</v>
      </c>
      <c r="B52" s="1">
        <v>3983</v>
      </c>
      <c r="C52" s="1">
        <v>25827</v>
      </c>
    </row>
    <row r="53" spans="1:3">
      <c r="A53" s="1" t="s">
        <v>1439</v>
      </c>
      <c r="B53" s="1">
        <v>3923</v>
      </c>
      <c r="C53" s="1">
        <v>25460</v>
      </c>
    </row>
    <row r="54" spans="1:3">
      <c r="A54" s="1" t="s">
        <v>1440</v>
      </c>
      <c r="B54" s="1">
        <v>3959</v>
      </c>
      <c r="C54" s="1">
        <v>24907</v>
      </c>
    </row>
    <row r="55" spans="1:3">
      <c r="A55" s="1" t="s">
        <v>1441</v>
      </c>
      <c r="B55" s="1">
        <v>3866</v>
      </c>
      <c r="C55" s="1">
        <v>24249</v>
      </c>
    </row>
    <row r="56" spans="1:3">
      <c r="A56" s="1" t="s">
        <v>1442</v>
      </c>
      <c r="B56" s="1">
        <v>3948</v>
      </c>
      <c r="C56" s="1">
        <v>23485</v>
      </c>
    </row>
    <row r="57" spans="1:3">
      <c r="A57" s="1" t="s">
        <v>1443</v>
      </c>
      <c r="B57" s="1">
        <v>3928</v>
      </c>
      <c r="C57" s="1">
        <v>23468</v>
      </c>
    </row>
    <row r="58" spans="1:3">
      <c r="A58" s="1" t="s">
        <v>1444</v>
      </c>
      <c r="B58" s="1">
        <v>3981</v>
      </c>
      <c r="C58" s="1">
        <v>23352</v>
      </c>
    </row>
    <row r="59" spans="1:3">
      <c r="A59" s="1" t="s">
        <v>1445</v>
      </c>
      <c r="B59" s="1">
        <v>3924</v>
      </c>
      <c r="C59" s="1">
        <v>23678</v>
      </c>
    </row>
    <row r="60" spans="1:3">
      <c r="A60" s="1" t="s">
        <v>1446</v>
      </c>
      <c r="B60" s="1">
        <v>3794</v>
      </c>
      <c r="C60" s="1">
        <v>23580</v>
      </c>
    </row>
    <row r="61" spans="1:3">
      <c r="A61" s="1" t="s">
        <v>1447</v>
      </c>
      <c r="B61" s="1">
        <v>3769</v>
      </c>
      <c r="C61" s="1">
        <v>24411</v>
      </c>
    </row>
    <row r="62" spans="1:3">
      <c r="A62" s="1" t="s">
        <v>1448</v>
      </c>
      <c r="B62" s="1">
        <v>3717</v>
      </c>
      <c r="C62" s="1">
        <v>25033</v>
      </c>
    </row>
    <row r="63" spans="1:3">
      <c r="A63" s="1" t="s">
        <v>1449</v>
      </c>
      <c r="B63" s="1">
        <v>3637</v>
      </c>
      <c r="C63" s="1">
        <v>25948</v>
      </c>
    </row>
    <row r="64" spans="1:3">
      <c r="A64" s="1" t="s">
        <v>1288</v>
      </c>
      <c r="B64" s="1">
        <v>3707</v>
      </c>
      <c r="C64" s="1">
        <v>26600</v>
      </c>
    </row>
    <row r="65" spans="1:3">
      <c r="A65" s="1" t="s">
        <v>1289</v>
      </c>
      <c r="B65" s="1">
        <v>3710</v>
      </c>
      <c r="C65" s="1">
        <v>27042</v>
      </c>
    </row>
    <row r="66" spans="1:3">
      <c r="A66" s="1" t="s">
        <v>1290</v>
      </c>
      <c r="B66" s="1">
        <v>3674</v>
      </c>
      <c r="C66" s="1">
        <v>27845</v>
      </c>
    </row>
    <row r="67" spans="1:3">
      <c r="A67" s="1" t="s">
        <v>1291</v>
      </c>
      <c r="B67" s="1">
        <v>3810</v>
      </c>
      <c r="C67" s="1">
        <v>28633</v>
      </c>
    </row>
    <row r="68" spans="1:3">
      <c r="A68" s="1" t="s">
        <v>1292</v>
      </c>
      <c r="B68" s="1">
        <v>3759</v>
      </c>
      <c r="C68" s="1">
        <v>29092</v>
      </c>
    </row>
    <row r="69" spans="1:3">
      <c r="A69" s="1" t="s">
        <v>1293</v>
      </c>
      <c r="B69" s="1">
        <v>3758</v>
      </c>
      <c r="C69" s="1">
        <v>29246</v>
      </c>
    </row>
    <row r="70" spans="1:3">
      <c r="A70" s="1" t="s">
        <v>1294</v>
      </c>
      <c r="B70" s="1">
        <v>3750</v>
      </c>
      <c r="C70" s="1">
        <v>29575</v>
      </c>
    </row>
    <row r="71" spans="1:3">
      <c r="A71" s="1" t="s">
        <v>1295</v>
      </c>
      <c r="B71" s="1">
        <v>3793</v>
      </c>
      <c r="C71" s="1">
        <v>29750</v>
      </c>
    </row>
    <row r="72" spans="1:3">
      <c r="A72" s="1" t="s">
        <v>1296</v>
      </c>
      <c r="B72" s="1">
        <v>3898</v>
      </c>
      <c r="C72" s="1">
        <v>30192</v>
      </c>
    </row>
    <row r="73" spans="1:3">
      <c r="A73" s="1" t="s">
        <v>1297</v>
      </c>
      <c r="B73" s="1">
        <v>3966</v>
      </c>
      <c r="C73" s="1">
        <v>30043</v>
      </c>
    </row>
    <row r="74" spans="1:3">
      <c r="A74" s="1" t="s">
        <v>1298</v>
      </c>
      <c r="B74" s="1">
        <v>4002</v>
      </c>
      <c r="C74" s="1">
        <v>30308</v>
      </c>
    </row>
    <row r="75" spans="1:3">
      <c r="A75" s="1" t="s">
        <v>1299</v>
      </c>
      <c r="B75" s="1">
        <v>4067</v>
      </c>
      <c r="C75" s="1">
        <v>30887</v>
      </c>
    </row>
    <row r="76" spans="1:3">
      <c r="A76" s="1" t="s">
        <v>1300</v>
      </c>
      <c r="B76" s="1">
        <v>4065</v>
      </c>
      <c r="C76" s="1">
        <v>30880</v>
      </c>
    </row>
    <row r="77" spans="1:3">
      <c r="A77" s="1" t="s">
        <v>1301</v>
      </c>
      <c r="B77" s="1">
        <v>4118</v>
      </c>
      <c r="C77" s="1">
        <v>30966</v>
      </c>
    </row>
    <row r="78" spans="1:3">
      <c r="A78" s="1" t="s">
        <v>1302</v>
      </c>
      <c r="B78" s="1">
        <v>4168</v>
      </c>
      <c r="C78" s="1">
        <v>30561</v>
      </c>
    </row>
    <row r="79" spans="1:3">
      <c r="A79" s="1" t="s">
        <v>1303</v>
      </c>
      <c r="B79" s="1">
        <v>4184</v>
      </c>
      <c r="C79" s="1">
        <v>31009</v>
      </c>
    </row>
    <row r="80" spans="1:3">
      <c r="A80" s="1" t="s">
        <v>1304</v>
      </c>
      <c r="B80" s="1">
        <v>4217</v>
      </c>
      <c r="C80" s="1">
        <v>31347</v>
      </c>
    </row>
    <row r="81" spans="1:3">
      <c r="A81" s="1" t="s">
        <v>1305</v>
      </c>
      <c r="B81" s="1">
        <v>4306</v>
      </c>
      <c r="C81" s="1">
        <v>32460</v>
      </c>
    </row>
    <row r="82" spans="1:3">
      <c r="A82" s="1" t="s">
        <v>1306</v>
      </c>
      <c r="B82" s="1">
        <v>4329</v>
      </c>
      <c r="C82" s="1">
        <v>32576</v>
      </c>
    </row>
    <row r="83" spans="1:3">
      <c r="A83" s="1" t="s">
        <v>1307</v>
      </c>
      <c r="B83" s="1">
        <v>4387</v>
      </c>
      <c r="C83" s="1">
        <v>33247</v>
      </c>
    </row>
    <row r="84" spans="1:3">
      <c r="A84" s="1" t="s">
        <v>1308</v>
      </c>
      <c r="B84" s="1">
        <v>4425</v>
      </c>
      <c r="C84" s="1">
        <v>33974</v>
      </c>
    </row>
    <row r="85" spans="1:3">
      <c r="A85" s="1" t="s">
        <v>1309</v>
      </c>
      <c r="B85" s="1">
        <v>4393</v>
      </c>
      <c r="C85" s="1">
        <v>33927</v>
      </c>
    </row>
    <row r="86" spans="1:3">
      <c r="A86" s="1" t="s">
        <v>1310</v>
      </c>
      <c r="B86" s="1">
        <v>4467</v>
      </c>
      <c r="C86" s="1">
        <v>34490</v>
      </c>
    </row>
    <row r="87" spans="1:3">
      <c r="A87" s="1" t="s">
        <v>1311</v>
      </c>
      <c r="B87" s="1">
        <v>4554</v>
      </c>
      <c r="C87" s="1">
        <v>35425</v>
      </c>
    </row>
    <row r="88" spans="1:3">
      <c r="A88" s="1" t="s">
        <v>1312</v>
      </c>
      <c r="B88" s="1">
        <v>4633</v>
      </c>
      <c r="C88" s="1">
        <v>35670</v>
      </c>
    </row>
    <row r="89" spans="1:3">
      <c r="A89" s="1" t="s">
        <v>1313</v>
      </c>
      <c r="B89" s="1">
        <v>4659</v>
      </c>
      <c r="C89" s="1">
        <v>35411</v>
      </c>
    </row>
    <row r="90" spans="1:3">
      <c r="A90" s="1" t="s">
        <v>1314</v>
      </c>
      <c r="B90" s="1">
        <v>4750</v>
      </c>
      <c r="C90" s="1">
        <v>35637</v>
      </c>
    </row>
    <row r="91" spans="1:3">
      <c r="A91" s="1" t="s">
        <v>1315</v>
      </c>
      <c r="B91" s="1">
        <v>4742</v>
      </c>
      <c r="C91" s="1">
        <v>34655</v>
      </c>
    </row>
    <row r="92" spans="1:3">
      <c r="A92" s="1" t="s">
        <v>1316</v>
      </c>
      <c r="B92" s="1">
        <v>4698</v>
      </c>
      <c r="C92" s="1">
        <v>34406</v>
      </c>
    </row>
    <row r="93" spans="1:3">
      <c r="A93" s="1" t="s">
        <v>1317</v>
      </c>
      <c r="B93" s="1">
        <v>4755</v>
      </c>
      <c r="C93" s="1">
        <v>33273</v>
      </c>
    </row>
    <row r="94" spans="1:3">
      <c r="A94" s="1" t="s">
        <v>1318</v>
      </c>
      <c r="B94" s="1">
        <v>4854</v>
      </c>
      <c r="C94" s="1">
        <v>32570</v>
      </c>
    </row>
    <row r="95" spans="1:3">
      <c r="A95" s="1" t="s">
        <v>1319</v>
      </c>
      <c r="B95" s="1">
        <v>4768</v>
      </c>
      <c r="C95" s="1">
        <v>31594</v>
      </c>
    </row>
    <row r="96" spans="1:3">
      <c r="A96" s="1" t="s">
        <v>1320</v>
      </c>
      <c r="B96" s="1">
        <v>4790</v>
      </c>
      <c r="C96" s="1">
        <v>30381</v>
      </c>
    </row>
    <row r="97" spans="1:3">
      <c r="A97" s="1" t="s">
        <v>1321</v>
      </c>
      <c r="B97" s="1">
        <v>4745</v>
      </c>
      <c r="C97" s="1">
        <v>29609</v>
      </c>
    </row>
    <row r="98" spans="1:3">
      <c r="A98" s="1" t="s">
        <v>1322</v>
      </c>
      <c r="B98" s="1">
        <v>4664</v>
      </c>
      <c r="C98" s="1">
        <v>28419</v>
      </c>
    </row>
    <row r="99" spans="1:3">
      <c r="A99" s="1" t="s">
        <v>1323</v>
      </c>
      <c r="B99" s="1">
        <v>4575</v>
      </c>
      <c r="C99" s="1">
        <v>27755</v>
      </c>
    </row>
    <row r="100" spans="1:3">
      <c r="A100" s="1" t="s">
        <v>1324</v>
      </c>
      <c r="B100" s="1">
        <v>4507</v>
      </c>
      <c r="C100" s="1">
        <v>26999</v>
      </c>
    </row>
    <row r="101" spans="1:3">
      <c r="A101" s="1" t="s">
        <v>1325</v>
      </c>
      <c r="B101" s="1">
        <v>4455</v>
      </c>
      <c r="C101" s="1">
        <v>27013</v>
      </c>
    </row>
    <row r="102" spans="1:3">
      <c r="A102" s="1" t="s">
        <v>1326</v>
      </c>
      <c r="B102" s="1">
        <v>4308</v>
      </c>
      <c r="C102" s="1">
        <v>26536</v>
      </c>
    </row>
    <row r="103" spans="1:3">
      <c r="A103" s="1" t="s">
        <v>1327</v>
      </c>
      <c r="B103" s="1">
        <v>4277</v>
      </c>
      <c r="C103" s="1">
        <v>26514</v>
      </c>
    </row>
    <row r="104" spans="1:3">
      <c r="A104" s="1" t="s">
        <v>1328</v>
      </c>
      <c r="B104" s="1">
        <v>4231</v>
      </c>
      <c r="C104" s="1">
        <v>26326</v>
      </c>
    </row>
    <row r="105" spans="1:3">
      <c r="A105" s="1" t="s">
        <v>1329</v>
      </c>
      <c r="B105" s="1">
        <v>4092</v>
      </c>
      <c r="C105" s="1">
        <v>26383</v>
      </c>
    </row>
    <row r="106" spans="1:3">
      <c r="A106" s="1" t="s">
        <v>1330</v>
      </c>
      <c r="B106" s="1">
        <v>4030</v>
      </c>
      <c r="C106" s="1">
        <v>26507</v>
      </c>
    </row>
    <row r="107" spans="1:3">
      <c r="A107" s="1" t="s">
        <v>1331</v>
      </c>
      <c r="B107" s="1">
        <v>4068</v>
      </c>
      <c r="C107" s="1">
        <v>26320</v>
      </c>
    </row>
    <row r="108" spans="1:3">
      <c r="A108" s="1" t="s">
        <v>1332</v>
      </c>
      <c r="B108" s="1">
        <v>3975</v>
      </c>
      <c r="C108" s="1">
        <v>26569</v>
      </c>
    </row>
    <row r="109" spans="1:3">
      <c r="A109" s="1" t="s">
        <v>1333</v>
      </c>
      <c r="B109" s="1">
        <v>4004</v>
      </c>
      <c r="C109" s="1">
        <v>26830</v>
      </c>
    </row>
    <row r="110" spans="1:3">
      <c r="A110" s="1" t="s">
        <v>1334</v>
      </c>
      <c r="B110" s="1">
        <v>4035</v>
      </c>
      <c r="C110" s="1">
        <v>27777</v>
      </c>
    </row>
    <row r="111" spans="1:3">
      <c r="A111" s="1" t="s">
        <v>1335</v>
      </c>
      <c r="B111" s="1">
        <v>4025</v>
      </c>
      <c r="C111" s="1">
        <v>27368</v>
      </c>
    </row>
    <row r="112" spans="1:3">
      <c r="A112" s="1" t="s">
        <v>38</v>
      </c>
      <c r="B112" s="1">
        <v>4053</v>
      </c>
      <c r="C112" s="1">
        <v>27859</v>
      </c>
    </row>
    <row r="113" spans="1:3">
      <c r="A113" s="1" t="s">
        <v>39</v>
      </c>
      <c r="B113" s="1">
        <v>4050</v>
      </c>
      <c r="C113" s="1">
        <v>27818</v>
      </c>
    </row>
    <row r="114" spans="1:3">
      <c r="A114" s="1" t="s">
        <v>40</v>
      </c>
      <c r="B114" s="1">
        <v>4045</v>
      </c>
      <c r="C114" s="1">
        <v>27885</v>
      </c>
    </row>
    <row r="115" spans="1:3">
      <c r="A115" s="1" t="s">
        <v>41</v>
      </c>
      <c r="B115" s="1">
        <v>4059</v>
      </c>
      <c r="C115" s="1">
        <v>27767</v>
      </c>
    </row>
    <row r="116" spans="1:3">
      <c r="A116" s="1" t="s">
        <v>42</v>
      </c>
      <c r="B116" s="1">
        <v>4125</v>
      </c>
      <c r="C116" s="1">
        <v>27492</v>
      </c>
    </row>
    <row r="117" spans="1:3">
      <c r="A117" s="1" t="s">
        <v>43</v>
      </c>
      <c r="B117" s="1">
        <v>4142</v>
      </c>
      <c r="C117" s="1">
        <v>27158</v>
      </c>
    </row>
    <row r="118" spans="1:3">
      <c r="A118" s="1" t="s">
        <v>44</v>
      </c>
      <c r="B118" s="1">
        <v>4137</v>
      </c>
      <c r="C118" s="1">
        <v>27613</v>
      </c>
    </row>
    <row r="119" spans="1:3">
      <c r="A119" s="1" t="s">
        <v>45</v>
      </c>
      <c r="B119" s="1">
        <v>4135</v>
      </c>
      <c r="C119" s="1">
        <v>27406</v>
      </c>
    </row>
    <row r="120" spans="1:3">
      <c r="A120" s="1" t="s">
        <v>46</v>
      </c>
      <c r="B120" s="1">
        <v>4137</v>
      </c>
      <c r="C120" s="1">
        <v>27115</v>
      </c>
    </row>
    <row r="121" spans="1:3">
      <c r="A121" s="1" t="s">
        <v>47</v>
      </c>
      <c r="B121" s="1">
        <v>4093</v>
      </c>
      <c r="C121" s="1">
        <v>27158</v>
      </c>
    </row>
    <row r="122" spans="1:3">
      <c r="A122" s="1" t="s">
        <v>48</v>
      </c>
      <c r="B122" s="1">
        <v>4017</v>
      </c>
      <c r="C122" s="1">
        <v>26141</v>
      </c>
    </row>
    <row r="123" spans="1:3">
      <c r="A123" s="1" t="s">
        <v>49</v>
      </c>
      <c r="B123" s="1">
        <v>3938</v>
      </c>
      <c r="C123" s="1">
        <v>26606</v>
      </c>
    </row>
    <row r="124" spans="1:3">
      <c r="A124" s="1" t="s">
        <v>50</v>
      </c>
      <c r="B124" s="1">
        <v>3848</v>
      </c>
      <c r="C124" s="1">
        <v>26284</v>
      </c>
    </row>
    <row r="125" spans="1:3">
      <c r="A125" s="1" t="s">
        <v>51</v>
      </c>
      <c r="B125" s="1">
        <v>3814</v>
      </c>
      <c r="C125" s="1">
        <v>26123</v>
      </c>
    </row>
    <row r="126" spans="1:3">
      <c r="A126" s="1" t="s">
        <v>52</v>
      </c>
      <c r="B126" s="1">
        <v>3865</v>
      </c>
      <c r="C126" s="1">
        <v>24996</v>
      </c>
    </row>
    <row r="127" spans="1:3">
      <c r="A127" s="1" t="s">
        <v>53</v>
      </c>
      <c r="B127" s="1">
        <v>3806</v>
      </c>
      <c r="C127" s="1">
        <v>24101</v>
      </c>
    </row>
    <row r="128" spans="1:3">
      <c r="A128" s="1" t="s">
        <v>54</v>
      </c>
      <c r="B128" s="1">
        <v>3776</v>
      </c>
      <c r="C128" s="1">
        <v>23726</v>
      </c>
    </row>
    <row r="129" spans="1:3">
      <c r="A129" s="1" t="s">
        <v>55</v>
      </c>
      <c r="B129" s="1">
        <v>3761</v>
      </c>
      <c r="C129" s="1">
        <v>23795</v>
      </c>
    </row>
    <row r="130" spans="1:3">
      <c r="A130" s="1" t="s">
        <v>56</v>
      </c>
      <c r="B130" s="1">
        <v>3740</v>
      </c>
      <c r="C130" s="1">
        <v>23765</v>
      </c>
    </row>
    <row r="131" spans="1:3">
      <c r="A131" s="1" t="s">
        <v>57</v>
      </c>
      <c r="B131" s="1">
        <v>3652</v>
      </c>
      <c r="C131" s="1">
        <v>24397</v>
      </c>
    </row>
    <row r="132" spans="1:3">
      <c r="A132" s="1" t="s">
        <v>58</v>
      </c>
      <c r="B132" s="1">
        <v>3653</v>
      </c>
      <c r="C132" s="1">
        <v>24702</v>
      </c>
    </row>
    <row r="133" spans="1:3">
      <c r="A133" s="1" t="s">
        <v>59</v>
      </c>
      <c r="B133" s="1">
        <v>3700</v>
      </c>
      <c r="C133" s="1">
        <v>24447</v>
      </c>
    </row>
    <row r="134" spans="1:3">
      <c r="A134" s="1" t="s">
        <v>60</v>
      </c>
      <c r="B134" s="1">
        <v>3738</v>
      </c>
      <c r="C134" s="1">
        <v>24908</v>
      </c>
    </row>
    <row r="135" spans="1:3">
      <c r="A135" s="1" t="s">
        <v>61</v>
      </c>
      <c r="B135" s="1">
        <v>3836</v>
      </c>
      <c r="C135" s="1">
        <v>25721</v>
      </c>
    </row>
    <row r="136" spans="1:3">
      <c r="A136" s="1" t="s">
        <v>62</v>
      </c>
      <c r="B136" s="1">
        <v>3843</v>
      </c>
      <c r="C136" s="1">
        <v>26186</v>
      </c>
    </row>
    <row r="137" spans="1:3">
      <c r="A137" s="1" t="s">
        <v>63</v>
      </c>
      <c r="B137" s="1">
        <v>3876</v>
      </c>
      <c r="C137" s="1">
        <v>26587</v>
      </c>
    </row>
    <row r="138" spans="1:3">
      <c r="A138" s="1" t="s">
        <v>64</v>
      </c>
      <c r="B138" s="1">
        <v>3892</v>
      </c>
      <c r="C138" s="1">
        <v>27686</v>
      </c>
    </row>
    <row r="139" spans="1:3">
      <c r="A139" s="1" t="s">
        <v>65</v>
      </c>
      <c r="B139" s="1">
        <v>3983</v>
      </c>
      <c r="C139" s="1">
        <v>28902</v>
      </c>
    </row>
    <row r="140" spans="1:3">
      <c r="A140" s="1" t="s">
        <v>66</v>
      </c>
      <c r="B140" s="1">
        <v>3948</v>
      </c>
      <c r="C140" s="1">
        <v>29581</v>
      </c>
    </row>
    <row r="141" spans="1:3">
      <c r="A141" s="1" t="s">
        <v>67</v>
      </c>
      <c r="B141" s="1">
        <v>4006</v>
      </c>
      <c r="C141" s="1">
        <v>29603</v>
      </c>
    </row>
    <row r="142" spans="1:3">
      <c r="A142" s="1" t="s">
        <v>68</v>
      </c>
      <c r="B142" s="1">
        <v>3927</v>
      </c>
      <c r="C142" s="1">
        <v>29297</v>
      </c>
    </row>
    <row r="143" spans="1:3">
      <c r="A143" s="1" t="s">
        <v>69</v>
      </c>
      <c r="B143" s="1">
        <v>3907</v>
      </c>
      <c r="C143" s="1">
        <v>28755</v>
      </c>
    </row>
    <row r="144" spans="1:3">
      <c r="A144" s="1" t="s">
        <v>70</v>
      </c>
      <c r="B144" s="1">
        <v>3976</v>
      </c>
      <c r="C144" s="1">
        <v>28142</v>
      </c>
    </row>
    <row r="145" spans="1:3">
      <c r="A145" s="1" t="s">
        <v>71</v>
      </c>
      <c r="B145" s="1">
        <v>3977</v>
      </c>
      <c r="C145" s="1">
        <v>27757</v>
      </c>
    </row>
    <row r="146" spans="1:3">
      <c r="A146" s="1" t="s">
        <v>72</v>
      </c>
      <c r="B146" s="1">
        <v>3909</v>
      </c>
      <c r="C146" s="1">
        <v>27331</v>
      </c>
    </row>
    <row r="147" spans="1:3">
      <c r="A147" s="1" t="s">
        <v>73</v>
      </c>
      <c r="B147" s="1">
        <v>3928</v>
      </c>
      <c r="C147" s="1">
        <v>26226</v>
      </c>
    </row>
    <row r="148" spans="1:3">
      <c r="A148" s="1" t="s">
        <v>74</v>
      </c>
      <c r="B148" s="1">
        <v>3973</v>
      </c>
      <c r="C148" s="1">
        <v>26196</v>
      </c>
    </row>
    <row r="149" spans="1:3">
      <c r="A149" s="1" t="s">
        <v>75</v>
      </c>
      <c r="B149" s="1">
        <v>3961</v>
      </c>
      <c r="C149" s="1">
        <v>25527</v>
      </c>
    </row>
    <row r="150" spans="1:3">
      <c r="A150" s="1" t="s">
        <v>76</v>
      </c>
      <c r="B150" s="1">
        <v>3974</v>
      </c>
      <c r="C150" s="1">
        <v>25674</v>
      </c>
    </row>
    <row r="151" spans="1:3">
      <c r="A151" s="1" t="s">
        <v>77</v>
      </c>
      <c r="B151" s="1">
        <v>3818</v>
      </c>
      <c r="C151" s="1">
        <v>25416</v>
      </c>
    </row>
    <row r="152" spans="1:3">
      <c r="A152" s="1" t="s">
        <v>78</v>
      </c>
      <c r="B152" s="1">
        <v>3875</v>
      </c>
      <c r="C152" s="1">
        <v>24533</v>
      </c>
    </row>
    <row r="153" spans="1:3">
      <c r="A153" s="1" t="s">
        <v>79</v>
      </c>
      <c r="B153" s="1">
        <v>3816</v>
      </c>
      <c r="C153" s="1">
        <v>23618</v>
      </c>
    </row>
    <row r="154" spans="1:3">
      <c r="A154" s="1" t="s">
        <v>80</v>
      </c>
      <c r="B154" s="1">
        <v>3859</v>
      </c>
      <c r="C154" s="1">
        <v>23203</v>
      </c>
    </row>
    <row r="155" spans="1:3">
      <c r="A155" s="1" t="s">
        <v>81</v>
      </c>
      <c r="B155" s="1">
        <v>3849</v>
      </c>
      <c r="C155" s="1">
        <v>22783</v>
      </c>
    </row>
    <row r="156" spans="1:3">
      <c r="A156" s="1" t="s">
        <v>82</v>
      </c>
      <c r="B156" s="1">
        <v>3788</v>
      </c>
      <c r="C156" s="1">
        <v>22391</v>
      </c>
    </row>
    <row r="157" spans="1:3">
      <c r="A157" s="1" t="s">
        <v>83</v>
      </c>
      <c r="B157" s="1">
        <v>3773</v>
      </c>
      <c r="C157" s="1">
        <v>22010</v>
      </c>
    </row>
    <row r="158" spans="1:3">
      <c r="A158" s="1" t="s">
        <v>84</v>
      </c>
      <c r="B158" s="1">
        <v>3762</v>
      </c>
      <c r="C158" s="1">
        <v>21214</v>
      </c>
    </row>
    <row r="159" spans="1:3">
      <c r="A159" s="1" t="s">
        <v>85</v>
      </c>
      <c r="B159" s="1">
        <v>3732</v>
      </c>
      <c r="C159" s="1">
        <v>19370</v>
      </c>
    </row>
    <row r="160" spans="1:3">
      <c r="A160" s="1" t="s">
        <v>86</v>
      </c>
      <c r="B160" s="1">
        <v>3642</v>
      </c>
      <c r="C160" s="1">
        <v>18159</v>
      </c>
    </row>
    <row r="161" spans="1:3">
      <c r="A161" s="1" t="s">
        <v>87</v>
      </c>
      <c r="B161" s="1">
        <v>3613</v>
      </c>
      <c r="C161" s="1">
        <v>17636</v>
      </c>
    </row>
    <row r="162" spans="1:3">
      <c r="A162" s="1" t="s">
        <v>88</v>
      </c>
      <c r="B162" s="1">
        <v>3516</v>
      </c>
      <c r="C162" s="1">
        <v>16528</v>
      </c>
    </row>
    <row r="163" spans="1:3">
      <c r="A163" s="1" t="s">
        <v>89</v>
      </c>
      <c r="B163" s="1">
        <v>3434</v>
      </c>
      <c r="C163" s="1">
        <v>15810</v>
      </c>
    </row>
    <row r="164" spans="1:3">
      <c r="A164" s="1" t="s">
        <v>90</v>
      </c>
      <c r="B164" s="1">
        <v>3288</v>
      </c>
      <c r="C164" s="1">
        <v>15254</v>
      </c>
    </row>
    <row r="165" spans="1:3">
      <c r="A165" s="1" t="s">
        <v>91</v>
      </c>
      <c r="B165" s="1">
        <v>3202</v>
      </c>
      <c r="C165" s="1">
        <v>14949</v>
      </c>
    </row>
    <row r="166" spans="1:3">
      <c r="A166" s="1" t="s">
        <v>92</v>
      </c>
      <c r="B166" s="1">
        <v>3120</v>
      </c>
      <c r="C166" s="1">
        <v>14824</v>
      </c>
    </row>
    <row r="167" spans="1:3">
      <c r="A167" s="1" t="s">
        <v>93</v>
      </c>
      <c r="B167" s="1">
        <v>3120</v>
      </c>
      <c r="C167" s="1">
        <v>14585</v>
      </c>
    </row>
    <row r="168" spans="1:3">
      <c r="A168" s="1" t="s">
        <v>94</v>
      </c>
      <c r="B168" s="1">
        <v>2992</v>
      </c>
      <c r="C168" s="1">
        <v>13961</v>
      </c>
    </row>
    <row r="169" spans="1:3">
      <c r="A169" s="1" t="s">
        <v>95</v>
      </c>
      <c r="B169" s="1">
        <v>2870</v>
      </c>
      <c r="C169" s="1">
        <v>13604</v>
      </c>
    </row>
    <row r="170" spans="1:3">
      <c r="A170" s="1" t="s">
        <v>96</v>
      </c>
      <c r="B170" s="1">
        <v>2835</v>
      </c>
      <c r="C170" s="1">
        <v>13367</v>
      </c>
    </row>
    <row r="171" spans="1:3">
      <c r="A171" s="1" t="s">
        <v>97</v>
      </c>
      <c r="B171" s="1">
        <v>2681</v>
      </c>
      <c r="C171" s="1">
        <v>13183</v>
      </c>
    </row>
    <row r="172" spans="1:3">
      <c r="A172" s="1" t="s">
        <v>98</v>
      </c>
      <c r="B172" s="1">
        <v>2672</v>
      </c>
      <c r="C172" s="1">
        <v>13292</v>
      </c>
    </row>
    <row r="173" spans="1:3">
      <c r="A173" s="1" t="s">
        <v>99</v>
      </c>
      <c r="B173" s="1">
        <v>2634</v>
      </c>
      <c r="C173" s="1">
        <v>13257</v>
      </c>
    </row>
    <row r="174" spans="1:3">
      <c r="A174" s="1" t="s">
        <v>100</v>
      </c>
      <c r="B174" s="1">
        <v>2515</v>
      </c>
      <c r="C174" s="1">
        <v>13060</v>
      </c>
    </row>
    <row r="175" spans="1:3">
      <c r="A175" s="1" t="s">
        <v>101</v>
      </c>
      <c r="B175" s="1">
        <v>2570</v>
      </c>
      <c r="C175" s="1">
        <v>13580</v>
      </c>
    </row>
    <row r="176" spans="1:3">
      <c r="A176" s="1" t="s">
        <v>102</v>
      </c>
      <c r="B176" s="1">
        <v>2541</v>
      </c>
      <c r="C176" s="1">
        <v>13716</v>
      </c>
    </row>
    <row r="177" spans="1:3">
      <c r="A177" s="1" t="s">
        <v>103</v>
      </c>
      <c r="B177" s="1">
        <v>2469</v>
      </c>
      <c r="C177" s="1">
        <v>14081</v>
      </c>
    </row>
    <row r="178" spans="1:3">
      <c r="A178" s="1" t="s">
        <v>104</v>
      </c>
      <c r="B178" s="1">
        <v>2473</v>
      </c>
      <c r="C178" s="1">
        <v>14137</v>
      </c>
    </row>
    <row r="179" spans="1:3">
      <c r="A179" s="1" t="s">
        <v>105</v>
      </c>
      <c r="B179" s="1">
        <v>2378</v>
      </c>
      <c r="C179" s="1">
        <v>14158</v>
      </c>
    </row>
    <row r="180" spans="1:3">
      <c r="A180" s="1" t="s">
        <v>106</v>
      </c>
      <c r="B180" s="1">
        <v>2377</v>
      </c>
      <c r="C180" s="1">
        <v>14473</v>
      </c>
    </row>
    <row r="181" spans="1:3">
      <c r="A181" s="1" t="s">
        <v>107</v>
      </c>
      <c r="B181" s="1">
        <v>2305</v>
      </c>
      <c r="C181" s="1">
        <v>14666</v>
      </c>
    </row>
    <row r="182" spans="1:3">
      <c r="A182" s="1" t="s">
        <v>108</v>
      </c>
      <c r="B182" s="1">
        <v>2229</v>
      </c>
      <c r="C182" s="1">
        <v>14777</v>
      </c>
    </row>
    <row r="183" spans="1:3">
      <c r="A183" s="1" t="s">
        <v>109</v>
      </c>
      <c r="B183" s="1">
        <v>2201</v>
      </c>
      <c r="C183" s="1">
        <v>14644</v>
      </c>
    </row>
    <row r="184" spans="1:3">
      <c r="A184" s="1" t="s">
        <v>110</v>
      </c>
      <c r="B184" s="1">
        <v>2170</v>
      </c>
      <c r="C184" s="1">
        <v>15176</v>
      </c>
    </row>
    <row r="185" spans="1:3">
      <c r="A185" s="1" t="s">
        <v>111</v>
      </c>
      <c r="B185" s="1">
        <v>2129</v>
      </c>
      <c r="C185" s="1">
        <v>15650</v>
      </c>
    </row>
    <row r="186" spans="1:3">
      <c r="A186" s="1" t="s">
        <v>112</v>
      </c>
      <c r="B186" s="1">
        <v>2269</v>
      </c>
      <c r="C186" s="1">
        <v>15929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30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1760</v>
      </c>
    </row>
    <row r="3" spans="1:4">
      <c r="A3" s="2" t="s">
        <v>35</v>
      </c>
      <c r="B3" s="2" t="s">
        <v>1757</v>
      </c>
      <c r="C3" s="2" t="s">
        <v>1758</v>
      </c>
      <c r="D3" s="2" t="s">
        <v>1759</v>
      </c>
    </row>
    <row r="4" spans="1:4">
      <c r="A4" s="1">
        <v>2000</v>
      </c>
      <c r="B4" s="1" t="s">
        <v>1729</v>
      </c>
      <c r="C4" s="1" t="s">
        <v>1754</v>
      </c>
    </row>
    <row r="5" spans="1:4">
      <c r="A5" s="1">
        <v>2001</v>
      </c>
      <c r="B5" s="1" t="s">
        <v>1730</v>
      </c>
      <c r="C5" s="1" t="s">
        <v>1754</v>
      </c>
    </row>
    <row r="6" spans="1:4">
      <c r="A6" s="1">
        <v>2002</v>
      </c>
      <c r="B6" s="1" t="s">
        <v>1731</v>
      </c>
      <c r="C6" s="1" t="s">
        <v>1754</v>
      </c>
    </row>
    <row r="7" spans="1:4">
      <c r="A7" s="1">
        <v>2003</v>
      </c>
      <c r="B7" s="1" t="s">
        <v>1732</v>
      </c>
      <c r="C7" s="1" t="s">
        <v>1754</v>
      </c>
    </row>
    <row r="8" spans="1:4">
      <c r="A8" s="1">
        <v>2004</v>
      </c>
      <c r="B8" s="1" t="s">
        <v>1733</v>
      </c>
      <c r="C8" s="1" t="s">
        <v>1754</v>
      </c>
    </row>
    <row r="9" spans="1:4">
      <c r="A9" s="1">
        <v>2005</v>
      </c>
      <c r="B9" s="1" t="s">
        <v>1734</v>
      </c>
      <c r="C9" s="1" t="s">
        <v>1754</v>
      </c>
    </row>
    <row r="10" spans="1:4">
      <c r="A10" s="1">
        <v>2006</v>
      </c>
      <c r="B10" s="1" t="s">
        <v>1735</v>
      </c>
      <c r="C10" s="1" t="s">
        <v>1754</v>
      </c>
    </row>
    <row r="11" spans="1:4">
      <c r="A11" s="1">
        <v>2007</v>
      </c>
      <c r="B11" s="1" t="s">
        <v>1736</v>
      </c>
      <c r="C11" s="1" t="s">
        <v>1754</v>
      </c>
    </row>
    <row r="12" spans="1:4">
      <c r="A12" s="1">
        <v>2008</v>
      </c>
      <c r="B12" s="1" t="s">
        <v>1737</v>
      </c>
      <c r="C12" s="1" t="s">
        <v>1754</v>
      </c>
    </row>
    <row r="13" spans="1:4">
      <c r="A13" s="1">
        <v>2009</v>
      </c>
      <c r="B13" s="1" t="s">
        <v>1738</v>
      </c>
      <c r="C13" s="1" t="s">
        <v>1754</v>
      </c>
    </row>
    <row r="14" spans="1:4">
      <c r="A14" s="1">
        <v>2010</v>
      </c>
      <c r="B14" s="1" t="s">
        <v>1739</v>
      </c>
      <c r="C14" s="1" t="s">
        <v>1754</v>
      </c>
    </row>
    <row r="15" spans="1:4">
      <c r="A15" s="1">
        <v>2011</v>
      </c>
      <c r="B15" s="1" t="s">
        <v>1740</v>
      </c>
      <c r="C15" s="1" t="s">
        <v>1754</v>
      </c>
    </row>
    <row r="16" spans="1:4">
      <c r="A16" s="1">
        <v>2012</v>
      </c>
      <c r="B16" s="1" t="s">
        <v>1741</v>
      </c>
      <c r="C16" s="1" t="s">
        <v>1754</v>
      </c>
    </row>
    <row r="17" spans="1:4">
      <c r="A17" s="1">
        <v>2013</v>
      </c>
      <c r="B17" s="1" t="s">
        <v>1742</v>
      </c>
      <c r="C17" s="1" t="s">
        <v>1754</v>
      </c>
    </row>
    <row r="18" spans="1:4">
      <c r="A18" s="1">
        <v>2014</v>
      </c>
      <c r="B18" s="1" t="s">
        <v>1743</v>
      </c>
      <c r="C18" s="1" t="s">
        <v>1754</v>
      </c>
    </row>
    <row r="19" spans="1:4">
      <c r="A19" s="1">
        <v>2015</v>
      </c>
      <c r="B19" s="1" t="s">
        <v>1744</v>
      </c>
      <c r="C19" s="1" t="s">
        <v>1754</v>
      </c>
    </row>
    <row r="20" spans="1:4">
      <c r="A20" s="1">
        <v>2016</v>
      </c>
      <c r="B20" s="1" t="s">
        <v>1745</v>
      </c>
      <c r="C20" s="1" t="s">
        <v>1754</v>
      </c>
    </row>
    <row r="21" spans="1:4">
      <c r="A21" s="1">
        <v>2017</v>
      </c>
      <c r="B21" s="1" t="s">
        <v>1746</v>
      </c>
      <c r="C21" s="1" t="s">
        <v>1754</v>
      </c>
    </row>
    <row r="22" spans="1:4">
      <c r="A22" s="1">
        <v>2018</v>
      </c>
      <c r="B22" s="1" t="s">
        <v>1747</v>
      </c>
      <c r="C22" s="1" t="s">
        <v>1754</v>
      </c>
    </row>
    <row r="23" spans="1:4">
      <c r="A23" s="1">
        <v>2019</v>
      </c>
      <c r="B23" s="1" t="s">
        <v>1748</v>
      </c>
      <c r="C23" s="1" t="s">
        <v>1754</v>
      </c>
    </row>
    <row r="24" spans="1:4">
      <c r="A24" s="1">
        <v>2020</v>
      </c>
      <c r="B24" s="1" t="s">
        <v>1749</v>
      </c>
      <c r="C24" s="1" t="s">
        <v>1754</v>
      </c>
    </row>
    <row r="25" spans="1:4">
      <c r="A25" s="1">
        <v>2021</v>
      </c>
      <c r="B25" s="1" t="s">
        <v>1750</v>
      </c>
      <c r="C25" s="1" t="s">
        <v>1754</v>
      </c>
    </row>
    <row r="26" spans="1:4">
      <c r="A26" s="1">
        <v>2022</v>
      </c>
      <c r="B26" s="1" t="s">
        <v>1751</v>
      </c>
      <c r="C26" s="1" t="s">
        <v>1754</v>
      </c>
    </row>
    <row r="27" spans="1:4">
      <c r="A27" s="1">
        <v>2023</v>
      </c>
      <c r="B27" s="1" t="s">
        <v>1752</v>
      </c>
      <c r="C27" s="1" t="s">
        <v>1754</v>
      </c>
    </row>
    <row r="28" spans="1:4">
      <c r="A28" s="1">
        <v>2024</v>
      </c>
      <c r="B28" s="1" t="s">
        <v>1753</v>
      </c>
      <c r="C28" s="1" t="s">
        <v>1754</v>
      </c>
      <c r="D28" s="1" t="s">
        <v>1753</v>
      </c>
    </row>
    <row r="29" spans="1:4">
      <c r="A29" s="1">
        <v>2025</v>
      </c>
      <c r="C29" s="1" t="s">
        <v>1754</v>
      </c>
      <c r="D29" s="1" t="s">
        <v>1755</v>
      </c>
    </row>
    <row r="30" spans="1:4">
      <c r="A30" s="1">
        <v>2026</v>
      </c>
      <c r="C30" s="1" t="s">
        <v>1754</v>
      </c>
      <c r="D30" s="1" t="s">
        <v>1756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44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1764</v>
      </c>
    </row>
    <row r="3" spans="1:4">
      <c r="A3" s="2" t="s">
        <v>1282</v>
      </c>
      <c r="B3" s="2" t="s">
        <v>1761</v>
      </c>
      <c r="C3" s="2" t="s">
        <v>1762</v>
      </c>
      <c r="D3" s="2" t="s">
        <v>1763</v>
      </c>
    </row>
    <row r="4" spans="1:4">
      <c r="A4" s="1">
        <v>0</v>
      </c>
      <c r="B4" s="1">
        <v>0</v>
      </c>
      <c r="C4" s="1">
        <v>0</v>
      </c>
      <c r="D4" s="1">
        <v>0</v>
      </c>
    </row>
    <row r="5" spans="1:4">
      <c r="A5" s="1">
        <v>1</v>
      </c>
      <c r="B5" s="1">
        <v>9.143000000000001</v>
      </c>
      <c r="C5" s="1">
        <v>-0.364</v>
      </c>
      <c r="D5" s="1">
        <v>3.914</v>
      </c>
    </row>
    <row r="6" spans="1:4">
      <c r="A6" s="1">
        <v>2</v>
      </c>
      <c r="B6" s="1">
        <v>8.544</v>
      </c>
      <c r="C6" s="1">
        <v>-0.735</v>
      </c>
      <c r="D6" s="1">
        <v>3.44</v>
      </c>
    </row>
    <row r="7" spans="1:4">
      <c r="A7" s="1">
        <v>3</v>
      </c>
      <c r="B7" s="1">
        <v>8.02</v>
      </c>
      <c r="C7" s="1">
        <v>-1.079</v>
      </c>
      <c r="D7" s="1">
        <v>3.015</v>
      </c>
    </row>
    <row r="8" spans="1:4">
      <c r="A8" s="1">
        <v>4</v>
      </c>
      <c r="B8" s="1">
        <v>7.569</v>
      </c>
      <c r="C8" s="1">
        <v>-1.394</v>
      </c>
      <c r="D8" s="1">
        <v>2.639</v>
      </c>
    </row>
    <row r="9" spans="1:4">
      <c r="A9" s="1">
        <v>5</v>
      </c>
      <c r="B9" s="1">
        <v>7.183</v>
      </c>
      <c r="C9" s="1">
        <v>-1.683</v>
      </c>
      <c r="D9" s="1">
        <v>2.306</v>
      </c>
    </row>
    <row r="10" spans="1:4">
      <c r="A10" s="1">
        <v>6</v>
      </c>
      <c r="B10" s="1">
        <v>6.854</v>
      </c>
      <c r="C10" s="1">
        <v>-1.947</v>
      </c>
      <c r="D10" s="1">
        <v>2.013</v>
      </c>
    </row>
    <row r="11" spans="1:4">
      <c r="A11" s="1">
        <v>7</v>
      </c>
      <c r="B11" s="1">
        <v>6.575</v>
      </c>
      <c r="C11" s="1">
        <v>-2.188</v>
      </c>
      <c r="D11" s="1">
        <v>1.755</v>
      </c>
    </row>
    <row r="12" spans="1:4">
      <c r="A12" s="1">
        <v>8</v>
      </c>
      <c r="B12" s="1">
        <v>6.34</v>
      </c>
      <c r="C12" s="1">
        <v>-2.407</v>
      </c>
      <c r="D12" s="1">
        <v>1.529</v>
      </c>
    </row>
    <row r="13" spans="1:4">
      <c r="A13" s="1">
        <v>9</v>
      </c>
      <c r="B13" s="1">
        <v>6.144</v>
      </c>
      <c r="C13" s="1">
        <v>-2.606</v>
      </c>
      <c r="D13" s="1">
        <v>1.331</v>
      </c>
    </row>
    <row r="14" spans="1:4">
      <c r="A14" s="1">
        <v>10</v>
      </c>
      <c r="B14" s="1">
        <v>5.982</v>
      </c>
      <c r="C14" s="1">
        <v>-2.785</v>
      </c>
      <c r="D14" s="1">
        <v>1.16</v>
      </c>
    </row>
    <row r="15" spans="1:4">
      <c r="A15" s="1">
        <v>11</v>
      </c>
      <c r="B15" s="1">
        <v>5.85</v>
      </c>
      <c r="C15" s="1">
        <v>-2.947</v>
      </c>
      <c r="D15" s="1">
        <v>1.011</v>
      </c>
    </row>
    <row r="16" spans="1:4">
      <c r="A16" s="1">
        <v>12</v>
      </c>
      <c r="B16" s="1">
        <v>5.745</v>
      </c>
      <c r="C16" s="1">
        <v>-3.091</v>
      </c>
      <c r="D16" s="1">
        <v>0.885</v>
      </c>
    </row>
    <row r="17" spans="1:4">
      <c r="A17" s="1">
        <v>13</v>
      </c>
      <c r="B17" s="1">
        <v>5.664</v>
      </c>
      <c r="C17" s="1">
        <v>-3.218</v>
      </c>
      <c r="D17" s="1">
        <v>0.778</v>
      </c>
    </row>
    <row r="18" spans="1:4">
      <c r="A18" s="1">
        <v>14</v>
      </c>
      <c r="B18" s="1">
        <v>5.604</v>
      </c>
      <c r="C18" s="1">
        <v>-3.329</v>
      </c>
      <c r="D18" s="1">
        <v>0.6899999999999999</v>
      </c>
    </row>
    <row r="19" spans="1:4">
      <c r="A19" s="1">
        <v>15</v>
      </c>
      <c r="B19" s="1">
        <v>5.563</v>
      </c>
      <c r="C19" s="1">
        <v>-3.424</v>
      </c>
      <c r="D19" s="1">
        <v>0.619</v>
      </c>
    </row>
    <row r="20" spans="1:4">
      <c r="A20" s="1">
        <v>16</v>
      </c>
      <c r="B20" s="1">
        <v>5.539</v>
      </c>
      <c r="C20" s="1">
        <v>-3.505</v>
      </c>
      <c r="D20" s="1">
        <v>0.5639999999999999</v>
      </c>
    </row>
    <row r="21" spans="1:4">
      <c r="A21" s="1">
        <v>17</v>
      </c>
      <c r="B21" s="1">
        <v>5.529</v>
      </c>
      <c r="C21" s="1">
        <v>-3.571</v>
      </c>
      <c r="D21" s="1">
        <v>0.524</v>
      </c>
    </row>
    <row r="22" spans="1:4">
      <c r="A22" s="1">
        <v>18</v>
      </c>
      <c r="B22" s="1">
        <v>5.532</v>
      </c>
      <c r="C22" s="1">
        <v>-3.624</v>
      </c>
      <c r="D22" s="1">
        <v>0.496</v>
      </c>
    </row>
    <row r="23" spans="1:4">
      <c r="A23" s="1">
        <v>19</v>
      </c>
      <c r="B23" s="1">
        <v>5.546</v>
      </c>
      <c r="C23" s="1">
        <v>-3.666</v>
      </c>
      <c r="D23" s="1">
        <v>0.479</v>
      </c>
    </row>
    <row r="24" spans="1:4">
      <c r="A24" s="1">
        <v>20</v>
      </c>
      <c r="B24" s="1">
        <v>5.569</v>
      </c>
      <c r="C24" s="1">
        <v>-3.698</v>
      </c>
      <c r="D24" s="1">
        <v>0.472</v>
      </c>
    </row>
    <row r="25" spans="1:4">
      <c r="A25" s="1">
        <v>21</v>
      </c>
      <c r="B25" s="1">
        <v>5.599</v>
      </c>
      <c r="C25" s="1">
        <v>-3.72</v>
      </c>
      <c r="D25" s="1">
        <v>0.473</v>
      </c>
    </row>
    <row r="26" spans="1:4">
      <c r="A26" s="1">
        <v>22</v>
      </c>
      <c r="B26" s="1">
        <v>5.635</v>
      </c>
      <c r="C26" s="1">
        <v>-3.734</v>
      </c>
      <c r="D26" s="1">
        <v>0.482</v>
      </c>
    </row>
    <row r="27" spans="1:4">
      <c r="A27" s="1">
        <v>23</v>
      </c>
      <c r="B27" s="1">
        <v>5.675</v>
      </c>
      <c r="C27" s="1">
        <v>-3.74</v>
      </c>
      <c r="D27" s="1">
        <v>0.496</v>
      </c>
    </row>
    <row r="28" spans="1:4">
      <c r="A28" s="1">
        <v>24</v>
      </c>
      <c r="B28" s="1">
        <v>5.718</v>
      </c>
      <c r="C28" s="1">
        <v>-3.741</v>
      </c>
      <c r="D28" s="1">
        <v>0.515</v>
      </c>
    </row>
    <row r="29" spans="1:4">
      <c r="A29" s="1">
        <v>25</v>
      </c>
      <c r="B29" s="1">
        <v>5.763</v>
      </c>
      <c r="C29" s="1">
        <v>-3.737</v>
      </c>
      <c r="D29" s="1">
        <v>0.537</v>
      </c>
    </row>
    <row r="30" spans="1:4">
      <c r="A30" s="1">
        <v>26</v>
      </c>
      <c r="B30" s="1">
        <v>5.809</v>
      </c>
      <c r="C30" s="1">
        <v>-3.728</v>
      </c>
      <c r="D30" s="1">
        <v>0.5629999999999999</v>
      </c>
    </row>
    <row r="31" spans="1:4">
      <c r="A31" s="1">
        <v>27</v>
      </c>
      <c r="B31" s="1">
        <v>5.856</v>
      </c>
      <c r="C31" s="1">
        <v>-3.715</v>
      </c>
      <c r="D31" s="1">
        <v>0.591</v>
      </c>
    </row>
    <row r="32" spans="1:4">
      <c r="A32" s="1">
        <v>28</v>
      </c>
      <c r="B32" s="1">
        <v>5.903</v>
      </c>
      <c r="C32" s="1">
        <v>-3.699</v>
      </c>
      <c r="D32" s="1">
        <v>0.621</v>
      </c>
    </row>
    <row r="33" spans="1:4">
      <c r="A33" s="1">
        <v>29</v>
      </c>
      <c r="B33" s="1">
        <v>5.95</v>
      </c>
      <c r="C33" s="1">
        <v>-3.681</v>
      </c>
      <c r="D33" s="1">
        <v>0.653</v>
      </c>
    </row>
    <row r="34" spans="1:4">
      <c r="A34" s="1">
        <v>30</v>
      </c>
      <c r="B34" s="1">
        <v>5.996</v>
      </c>
      <c r="C34" s="1">
        <v>-3.66</v>
      </c>
      <c r="D34" s="1">
        <v>0.6850000000000001</v>
      </c>
    </row>
    <row r="35" spans="1:4">
      <c r="A35" s="1">
        <v>31</v>
      </c>
      <c r="B35" s="1">
        <v>6.041</v>
      </c>
      <c r="C35" s="1">
        <v>-3.638</v>
      </c>
      <c r="D35" s="1">
        <v>0.717</v>
      </c>
    </row>
    <row r="36" spans="1:4">
      <c r="A36" s="1">
        <v>32</v>
      </c>
      <c r="B36" s="1">
        <v>6.085</v>
      </c>
      <c r="C36" s="1">
        <v>-3.614</v>
      </c>
      <c r="D36" s="1">
        <v>0.75</v>
      </c>
    </row>
    <row r="37" spans="1:4">
      <c r="A37" s="1">
        <v>33</v>
      </c>
      <c r="B37" s="1">
        <v>6.127</v>
      </c>
      <c r="C37" s="1">
        <v>-3.59</v>
      </c>
      <c r="D37" s="1">
        <v>0.782</v>
      </c>
    </row>
    <row r="38" spans="1:4">
      <c r="A38" s="1">
        <v>34</v>
      </c>
      <c r="B38" s="1">
        <v>6.167</v>
      </c>
      <c r="C38" s="1">
        <v>-3.565</v>
      </c>
      <c r="D38" s="1">
        <v>0.8139999999999999</v>
      </c>
    </row>
    <row r="39" spans="1:4">
      <c r="A39" s="1">
        <v>35</v>
      </c>
      <c r="B39" s="1">
        <v>6.205</v>
      </c>
      <c r="C39" s="1">
        <v>-3.539</v>
      </c>
      <c r="D39" s="1">
        <v>0.845</v>
      </c>
    </row>
    <row r="40" spans="1:4">
      <c r="A40" s="1">
        <v>36</v>
      </c>
      <c r="B40" s="1">
        <v>6.242</v>
      </c>
      <c r="C40" s="1">
        <v>-3.514</v>
      </c>
      <c r="D40" s="1">
        <v>0.876</v>
      </c>
    </row>
    <row r="41" spans="1:4">
      <c r="A41" s="1">
        <v>37</v>
      </c>
      <c r="B41" s="1">
        <v>6.277</v>
      </c>
      <c r="C41" s="1">
        <v>-3.488</v>
      </c>
      <c r="D41" s="1">
        <v>0.906</v>
      </c>
    </row>
    <row r="42" spans="1:4">
      <c r="A42" s="1">
        <v>38</v>
      </c>
      <c r="B42" s="1">
        <v>6.31</v>
      </c>
      <c r="C42" s="1">
        <v>-3.463</v>
      </c>
      <c r="D42" s="1">
        <v>0.9340000000000001</v>
      </c>
    </row>
    <row r="43" spans="1:4">
      <c r="A43" s="1">
        <v>39</v>
      </c>
      <c r="B43" s="1">
        <v>6.341</v>
      </c>
      <c r="C43" s="1">
        <v>-3.438</v>
      </c>
      <c r="D43" s="1">
        <v>0.962</v>
      </c>
    </row>
    <row r="44" spans="1:4">
      <c r="A44" s="1">
        <v>40</v>
      </c>
      <c r="B44" s="1">
        <v>6.371</v>
      </c>
      <c r="C44" s="1">
        <v>-3.413</v>
      </c>
      <c r="D44" s="1">
        <v>0.989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44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1766</v>
      </c>
    </row>
    <row r="3" spans="1:2">
      <c r="A3" s="2" t="s">
        <v>1282</v>
      </c>
      <c r="B3" s="2" t="s">
        <v>1765</v>
      </c>
    </row>
    <row r="4" spans="1:2">
      <c r="A4" s="1">
        <v>0</v>
      </c>
      <c r="B4" s="1">
        <v>0</v>
      </c>
    </row>
    <row r="5" spans="1:2">
      <c r="A5" s="1">
        <v>1</v>
      </c>
      <c r="B5" s="1">
        <v>3.214</v>
      </c>
    </row>
    <row r="6" spans="1:2">
      <c r="A6" s="1">
        <v>2</v>
      </c>
      <c r="B6" s="1">
        <v>3.196</v>
      </c>
    </row>
    <row r="7" spans="1:2">
      <c r="A7" s="1">
        <v>3</v>
      </c>
      <c r="B7" s="1">
        <v>3.176</v>
      </c>
    </row>
    <row r="8" spans="1:2">
      <c r="A8" s="1">
        <v>4</v>
      </c>
      <c r="B8" s="1">
        <v>3.156</v>
      </c>
    </row>
    <row r="9" spans="1:2">
      <c r="A9" s="1">
        <v>5</v>
      </c>
      <c r="B9" s="1">
        <v>3.134</v>
      </c>
    </row>
    <row r="10" spans="1:2">
      <c r="A10" s="1">
        <v>6</v>
      </c>
      <c r="B10" s="1">
        <v>3.109</v>
      </c>
    </row>
    <row r="11" spans="1:2">
      <c r="A11" s="1">
        <v>7</v>
      </c>
      <c r="B11" s="1">
        <v>3.082</v>
      </c>
    </row>
    <row r="12" spans="1:2">
      <c r="A12" s="1">
        <v>8</v>
      </c>
      <c r="B12" s="1">
        <v>3.053</v>
      </c>
    </row>
    <row r="13" spans="1:2">
      <c r="A13" s="1">
        <v>9</v>
      </c>
      <c r="B13" s="1">
        <v>3.022</v>
      </c>
    </row>
    <row r="14" spans="1:2">
      <c r="A14" s="1">
        <v>10</v>
      </c>
      <c r="B14" s="1">
        <v>2.988</v>
      </c>
    </row>
    <row r="15" spans="1:2">
      <c r="A15" s="1">
        <v>11</v>
      </c>
      <c r="B15" s="1">
        <v>2.953</v>
      </c>
    </row>
    <row r="16" spans="1:2">
      <c r="A16" s="1">
        <v>12</v>
      </c>
      <c r="B16" s="1">
        <v>2.915</v>
      </c>
    </row>
    <row r="17" spans="1:2">
      <c r="A17" s="1">
        <v>13</v>
      </c>
      <c r="B17" s="1">
        <v>2.876</v>
      </c>
    </row>
    <row r="18" spans="1:2">
      <c r="A18" s="1">
        <v>14</v>
      </c>
      <c r="B18" s="1">
        <v>2.836</v>
      </c>
    </row>
    <row r="19" spans="1:2">
      <c r="A19" s="1">
        <v>15</v>
      </c>
      <c r="B19" s="1">
        <v>2.794</v>
      </c>
    </row>
    <row r="20" spans="1:2">
      <c r="A20" s="1">
        <v>16</v>
      </c>
      <c r="B20" s="1">
        <v>2.752</v>
      </c>
    </row>
    <row r="21" spans="1:2">
      <c r="A21" s="1">
        <v>17</v>
      </c>
      <c r="B21" s="1">
        <v>2.71</v>
      </c>
    </row>
    <row r="22" spans="1:2">
      <c r="A22" s="1">
        <v>18</v>
      </c>
      <c r="B22" s="1">
        <v>2.668</v>
      </c>
    </row>
    <row r="23" spans="1:2">
      <c r="A23" s="1">
        <v>19</v>
      </c>
      <c r="B23" s="1">
        <v>2.626</v>
      </c>
    </row>
    <row r="24" spans="1:2">
      <c r="A24" s="1">
        <v>20</v>
      </c>
      <c r="B24" s="1">
        <v>2.586</v>
      </c>
    </row>
    <row r="25" spans="1:2">
      <c r="A25" s="1">
        <v>21</v>
      </c>
      <c r="B25" s="1">
        <v>2.547</v>
      </c>
    </row>
    <row r="26" spans="1:2">
      <c r="A26" s="1">
        <v>22</v>
      </c>
      <c r="B26" s="1">
        <v>2.51</v>
      </c>
    </row>
    <row r="27" spans="1:2">
      <c r="A27" s="1">
        <v>23</v>
      </c>
      <c r="B27" s="1">
        <v>2.474</v>
      </c>
    </row>
    <row r="28" spans="1:2">
      <c r="A28" s="1">
        <v>24</v>
      </c>
      <c r="B28" s="1">
        <v>2.44</v>
      </c>
    </row>
    <row r="29" spans="1:2">
      <c r="A29" s="1">
        <v>25</v>
      </c>
      <c r="B29" s="1">
        <v>2.408</v>
      </c>
    </row>
    <row r="30" spans="1:2">
      <c r="A30" s="1">
        <v>26</v>
      </c>
      <c r="B30" s="1">
        <v>2.378</v>
      </c>
    </row>
    <row r="31" spans="1:2">
      <c r="A31" s="1">
        <v>27</v>
      </c>
      <c r="B31" s="1">
        <v>2.349</v>
      </c>
    </row>
    <row r="32" spans="1:2">
      <c r="A32" s="1">
        <v>28</v>
      </c>
      <c r="B32" s="1">
        <v>2.321</v>
      </c>
    </row>
    <row r="33" spans="1:2">
      <c r="A33" s="1">
        <v>29</v>
      </c>
      <c r="B33" s="1">
        <v>2.295</v>
      </c>
    </row>
    <row r="34" spans="1:2">
      <c r="A34" s="1">
        <v>30</v>
      </c>
      <c r="B34" s="1">
        <v>2.271</v>
      </c>
    </row>
    <row r="35" spans="1:2">
      <c r="A35" s="1">
        <v>31</v>
      </c>
      <c r="B35" s="1">
        <v>2.248</v>
      </c>
    </row>
    <row r="36" spans="1:2">
      <c r="A36" s="1">
        <v>32</v>
      </c>
      <c r="B36" s="1">
        <v>2.226</v>
      </c>
    </row>
    <row r="37" spans="1:2">
      <c r="A37" s="1">
        <v>33</v>
      </c>
      <c r="B37" s="1">
        <v>2.206</v>
      </c>
    </row>
    <row r="38" spans="1:2">
      <c r="A38" s="1">
        <v>34</v>
      </c>
      <c r="B38" s="1">
        <v>2.186</v>
      </c>
    </row>
    <row r="39" spans="1:2">
      <c r="A39" s="1">
        <v>35</v>
      </c>
      <c r="B39" s="1">
        <v>2.168</v>
      </c>
    </row>
    <row r="40" spans="1:2">
      <c r="A40" s="1">
        <v>36</v>
      </c>
      <c r="B40" s="1">
        <v>2.151</v>
      </c>
    </row>
    <row r="41" spans="1:2">
      <c r="A41" s="1">
        <v>37</v>
      </c>
      <c r="B41" s="1">
        <v>2.135</v>
      </c>
    </row>
    <row r="42" spans="1:2">
      <c r="A42" s="1">
        <v>38</v>
      </c>
      <c r="B42" s="1">
        <v>2.12</v>
      </c>
    </row>
    <row r="43" spans="1:2">
      <c r="A43" s="1">
        <v>39</v>
      </c>
      <c r="B43" s="1">
        <v>2.105</v>
      </c>
    </row>
    <row r="44" spans="1:2">
      <c r="A44" s="1">
        <v>40</v>
      </c>
      <c r="B44" s="1">
        <v>2.092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44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1769</v>
      </c>
    </row>
    <row r="3" spans="1:4">
      <c r="A3" s="2" t="s">
        <v>1282</v>
      </c>
      <c r="B3" s="2" t="s">
        <v>1767</v>
      </c>
      <c r="C3" s="2" t="s">
        <v>1768</v>
      </c>
      <c r="D3" s="2" t="s">
        <v>1763</v>
      </c>
    </row>
    <row r="4" spans="1:4">
      <c r="A4" s="1">
        <v>0</v>
      </c>
      <c r="B4" s="1">
        <v>0</v>
      </c>
      <c r="C4" s="1">
        <v>0</v>
      </c>
      <c r="D4" s="1">
        <v>0</v>
      </c>
    </row>
    <row r="5" spans="1:4">
      <c r="A5" s="1">
        <v>1</v>
      </c>
      <c r="B5" s="1">
        <v>-13.714</v>
      </c>
      <c r="C5" s="1">
        <v>0.546</v>
      </c>
      <c r="D5" s="1">
        <v>-5.746</v>
      </c>
    </row>
    <row r="6" spans="1:4">
      <c r="A6" s="1">
        <v>2</v>
      </c>
      <c r="B6" s="1">
        <v>-12.816</v>
      </c>
      <c r="C6" s="1">
        <v>1.103</v>
      </c>
      <c r="D6" s="1">
        <v>-5.041</v>
      </c>
    </row>
    <row r="7" spans="1:4">
      <c r="A7" s="1">
        <v>3</v>
      </c>
      <c r="B7" s="1">
        <v>-12.03</v>
      </c>
      <c r="C7" s="1">
        <v>1.618</v>
      </c>
      <c r="D7" s="1">
        <v>-4.409</v>
      </c>
    </row>
    <row r="8" spans="1:4">
      <c r="A8" s="1">
        <v>4</v>
      </c>
      <c r="B8" s="1">
        <v>-11.354</v>
      </c>
      <c r="C8" s="1">
        <v>2.091</v>
      </c>
      <c r="D8" s="1">
        <v>-3.847</v>
      </c>
    </row>
    <row r="9" spans="1:4">
      <c r="A9" s="1">
        <v>5</v>
      </c>
      <c r="B9" s="1">
        <v>-10.774</v>
      </c>
      <c r="C9" s="1">
        <v>2.525</v>
      </c>
      <c r="D9" s="1">
        <v>-3.351</v>
      </c>
    </row>
    <row r="10" spans="1:4">
      <c r="A10" s="1">
        <v>6</v>
      </c>
      <c r="B10" s="1">
        <v>-10.28</v>
      </c>
      <c r="C10" s="1">
        <v>2.921</v>
      </c>
      <c r="D10" s="1">
        <v>-2.912</v>
      </c>
    </row>
    <row r="11" spans="1:4">
      <c r="A11" s="1">
        <v>7</v>
      </c>
      <c r="B11" s="1">
        <v>-9.862</v>
      </c>
      <c r="C11" s="1">
        <v>3.282</v>
      </c>
      <c r="D11" s="1">
        <v>-2.526</v>
      </c>
    </row>
    <row r="12" spans="1:4">
      <c r="A12" s="1">
        <v>8</v>
      </c>
      <c r="B12" s="1">
        <v>-9.51</v>
      </c>
      <c r="C12" s="1">
        <v>3.611</v>
      </c>
      <c r="D12" s="1">
        <v>-2.187</v>
      </c>
    </row>
    <row r="13" spans="1:4">
      <c r="A13" s="1">
        <v>9</v>
      </c>
      <c r="B13" s="1">
        <v>-9.215999999999999</v>
      </c>
      <c r="C13" s="1">
        <v>3.909</v>
      </c>
      <c r="D13" s="1">
        <v>-1.891</v>
      </c>
    </row>
    <row r="14" spans="1:4">
      <c r="A14" s="1">
        <v>10</v>
      </c>
      <c r="B14" s="1">
        <v>-8.973000000000001</v>
      </c>
      <c r="C14" s="1">
        <v>4.178</v>
      </c>
      <c r="D14" s="1">
        <v>-1.633</v>
      </c>
    </row>
    <row r="15" spans="1:4">
      <c r="A15" s="1">
        <v>11</v>
      </c>
      <c r="B15" s="1">
        <v>-8.776</v>
      </c>
      <c r="C15" s="1">
        <v>4.42</v>
      </c>
      <c r="D15" s="1">
        <v>-1.41</v>
      </c>
    </row>
    <row r="16" spans="1:4">
      <c r="A16" s="1">
        <v>12</v>
      </c>
      <c r="B16" s="1">
        <v>-8.618</v>
      </c>
      <c r="C16" s="1">
        <v>4.636</v>
      </c>
      <c r="D16" s="1">
        <v>-1.22</v>
      </c>
    </row>
    <row r="17" spans="1:4">
      <c r="A17" s="1">
        <v>13</v>
      </c>
      <c r="B17" s="1">
        <v>-8.496</v>
      </c>
      <c r="C17" s="1">
        <v>4.827</v>
      </c>
      <c r="D17" s="1">
        <v>-1.059</v>
      </c>
    </row>
    <row r="18" spans="1:4">
      <c r="A18" s="1">
        <v>14</v>
      </c>
      <c r="B18" s="1">
        <v>-8.406000000000001</v>
      </c>
      <c r="C18" s="1">
        <v>4.993</v>
      </c>
      <c r="D18" s="1">
        <v>-0.925</v>
      </c>
    </row>
    <row r="19" spans="1:4">
      <c r="A19" s="1">
        <v>15</v>
      </c>
      <c r="B19" s="1">
        <v>-8.343999999999999</v>
      </c>
      <c r="C19" s="1">
        <v>5.136</v>
      </c>
      <c r="D19" s="1">
        <v>-0.8179999999999999</v>
      </c>
    </row>
    <row r="20" spans="1:4">
      <c r="A20" s="1">
        <v>16</v>
      </c>
      <c r="B20" s="1">
        <v>-8.308</v>
      </c>
      <c r="C20" s="1">
        <v>5.257</v>
      </c>
      <c r="D20" s="1">
        <v>-0.734</v>
      </c>
    </row>
    <row r="21" spans="1:4">
      <c r="A21" s="1">
        <v>17</v>
      </c>
      <c r="B21" s="1">
        <v>-8.294</v>
      </c>
      <c r="C21" s="1">
        <v>5.356</v>
      </c>
      <c r="D21" s="1">
        <v>-0.671</v>
      </c>
    </row>
    <row r="22" spans="1:4">
      <c r="A22" s="1">
        <v>18</v>
      </c>
      <c r="B22" s="1">
        <v>-8.298999999999999</v>
      </c>
      <c r="C22" s="1">
        <v>5.437</v>
      </c>
      <c r="D22" s="1">
        <v>-0.628</v>
      </c>
    </row>
    <row r="23" spans="1:4">
      <c r="A23" s="1">
        <v>19</v>
      </c>
      <c r="B23" s="1">
        <v>-8.32</v>
      </c>
      <c r="C23" s="1">
        <v>5.499</v>
      </c>
      <c r="D23" s="1">
        <v>-0.601</v>
      </c>
    </row>
    <row r="24" spans="1:4">
      <c r="A24" s="1">
        <v>20</v>
      </c>
      <c r="B24" s="1">
        <v>-8.353999999999999</v>
      </c>
      <c r="C24" s="1">
        <v>5.546</v>
      </c>
      <c r="D24" s="1">
        <v>-0.59</v>
      </c>
    </row>
    <row r="25" spans="1:4">
      <c r="A25" s="1">
        <v>21</v>
      </c>
      <c r="B25" s="1">
        <v>-8.398999999999999</v>
      </c>
      <c r="C25" s="1">
        <v>5.579</v>
      </c>
      <c r="D25" s="1">
        <v>-0.59</v>
      </c>
    </row>
    <row r="26" spans="1:4">
      <c r="A26" s="1">
        <v>22</v>
      </c>
      <c r="B26" s="1">
        <v>-8.452</v>
      </c>
      <c r="C26" s="1">
        <v>5.6</v>
      </c>
      <c r="D26" s="1">
        <v>-0.601</v>
      </c>
    </row>
    <row r="27" spans="1:4">
      <c r="A27" s="1">
        <v>23</v>
      </c>
      <c r="B27" s="1">
        <v>-8.512</v>
      </c>
      <c r="C27" s="1">
        <v>5.611</v>
      </c>
      <c r="D27" s="1">
        <v>-0.621</v>
      </c>
    </row>
    <row r="28" spans="1:4">
      <c r="A28" s="1">
        <v>24</v>
      </c>
      <c r="B28" s="1">
        <v>-8.576000000000001</v>
      </c>
      <c r="C28" s="1">
        <v>5.612</v>
      </c>
      <c r="D28" s="1">
        <v>-0.649</v>
      </c>
    </row>
    <row r="29" spans="1:4">
      <c r="A29" s="1">
        <v>25</v>
      </c>
      <c r="B29" s="1">
        <v>-8.644</v>
      </c>
      <c r="C29" s="1">
        <v>5.605</v>
      </c>
      <c r="D29" s="1">
        <v>-0.6820000000000001</v>
      </c>
    </row>
    <row r="30" spans="1:4">
      <c r="A30" s="1">
        <v>26</v>
      </c>
      <c r="B30" s="1">
        <v>-8.714</v>
      </c>
      <c r="C30" s="1">
        <v>5.592</v>
      </c>
      <c r="D30" s="1">
        <v>-0.719</v>
      </c>
    </row>
    <row r="31" spans="1:4">
      <c r="A31" s="1">
        <v>27</v>
      </c>
      <c r="B31" s="1">
        <v>-8.784000000000001</v>
      </c>
      <c r="C31" s="1">
        <v>5.573</v>
      </c>
      <c r="D31" s="1">
        <v>-0.761</v>
      </c>
    </row>
    <row r="32" spans="1:4">
      <c r="A32" s="1">
        <v>28</v>
      </c>
      <c r="B32" s="1">
        <v>-8.855</v>
      </c>
      <c r="C32" s="1">
        <v>5.549</v>
      </c>
      <c r="D32" s="1">
        <v>-0.805</v>
      </c>
    </row>
    <row r="33" spans="1:4">
      <c r="A33" s="1">
        <v>29</v>
      </c>
      <c r="B33" s="1">
        <v>-8.925000000000001</v>
      </c>
      <c r="C33" s="1">
        <v>5.521</v>
      </c>
      <c r="D33" s="1">
        <v>-0.851</v>
      </c>
    </row>
    <row r="34" spans="1:4">
      <c r="A34" s="1">
        <v>30</v>
      </c>
      <c r="B34" s="1">
        <v>-8.994</v>
      </c>
      <c r="C34" s="1">
        <v>5.49</v>
      </c>
      <c r="D34" s="1">
        <v>-0.898</v>
      </c>
    </row>
    <row r="35" spans="1:4">
      <c r="A35" s="1">
        <v>31</v>
      </c>
      <c r="B35" s="1">
        <v>-9.061999999999999</v>
      </c>
      <c r="C35" s="1">
        <v>5.457</v>
      </c>
      <c r="D35" s="1">
        <v>-0.946</v>
      </c>
    </row>
    <row r="36" spans="1:4">
      <c r="A36" s="1">
        <v>32</v>
      </c>
      <c r="B36" s="1">
        <v>-9.127000000000001</v>
      </c>
      <c r="C36" s="1">
        <v>5.421</v>
      </c>
      <c r="D36" s="1">
        <v>-0.995</v>
      </c>
    </row>
    <row r="37" spans="1:4">
      <c r="A37" s="1">
        <v>33</v>
      </c>
      <c r="B37" s="1">
        <v>-9.19</v>
      </c>
      <c r="C37" s="1">
        <v>5.385</v>
      </c>
      <c r="D37" s="1">
        <v>-1.043</v>
      </c>
    </row>
    <row r="38" spans="1:4">
      <c r="A38" s="1">
        <v>34</v>
      </c>
      <c r="B38" s="1">
        <v>-9.25</v>
      </c>
      <c r="C38" s="1">
        <v>5.347</v>
      </c>
      <c r="D38" s="1">
        <v>-1.09</v>
      </c>
    </row>
    <row r="39" spans="1:4">
      <c r="A39" s="1">
        <v>35</v>
      </c>
      <c r="B39" s="1">
        <v>-9.308</v>
      </c>
      <c r="C39" s="1">
        <v>5.309</v>
      </c>
      <c r="D39" s="1">
        <v>-1.137</v>
      </c>
    </row>
    <row r="40" spans="1:4">
      <c r="A40" s="1">
        <v>36</v>
      </c>
      <c r="B40" s="1">
        <v>-9.363</v>
      </c>
      <c r="C40" s="1">
        <v>5.27</v>
      </c>
      <c r="D40" s="1">
        <v>-1.183</v>
      </c>
    </row>
    <row r="41" spans="1:4">
      <c r="A41" s="1">
        <v>37</v>
      </c>
      <c r="B41" s="1">
        <v>-9.416</v>
      </c>
      <c r="C41" s="1">
        <v>5.232</v>
      </c>
      <c r="D41" s="1">
        <v>-1.227</v>
      </c>
    </row>
    <row r="42" spans="1:4">
      <c r="A42" s="1">
        <v>38</v>
      </c>
      <c r="B42" s="1">
        <v>-9.465</v>
      </c>
      <c r="C42" s="1">
        <v>5.194</v>
      </c>
      <c r="D42" s="1">
        <v>-1.27</v>
      </c>
    </row>
    <row r="43" spans="1:4">
      <c r="A43" s="1">
        <v>39</v>
      </c>
      <c r="B43" s="1">
        <v>-9.512</v>
      </c>
      <c r="C43" s="1">
        <v>5.157</v>
      </c>
      <c r="D43" s="1">
        <v>-1.312</v>
      </c>
    </row>
    <row r="44" spans="1:4">
      <c r="A44" s="1">
        <v>40</v>
      </c>
      <c r="B44" s="1">
        <v>-9.555999999999999</v>
      </c>
      <c r="C44" s="1">
        <v>5.12</v>
      </c>
      <c r="D44" s="1">
        <v>-1.352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44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1773</v>
      </c>
    </row>
    <row r="3" spans="1:4">
      <c r="A3" s="2" t="s">
        <v>1282</v>
      </c>
      <c r="B3" s="2" t="s">
        <v>1770</v>
      </c>
      <c r="C3" s="2" t="s">
        <v>1771</v>
      </c>
      <c r="D3" s="2" t="s">
        <v>1772</v>
      </c>
    </row>
    <row r="4" spans="1:4">
      <c r="A4" s="1">
        <v>0</v>
      </c>
      <c r="B4" s="1">
        <v>0</v>
      </c>
      <c r="C4" s="1">
        <v>0</v>
      </c>
      <c r="D4" s="1">
        <v>0</v>
      </c>
    </row>
    <row r="5" spans="1:4">
      <c r="A5" s="1">
        <v>1</v>
      </c>
      <c r="B5" s="1">
        <v>-0.021</v>
      </c>
      <c r="C5" s="1">
        <v>0.244</v>
      </c>
      <c r="D5" s="1">
        <v>-0.194</v>
      </c>
    </row>
    <row r="6" spans="1:4">
      <c r="A6" s="1">
        <v>2</v>
      </c>
      <c r="B6" s="1">
        <v>-0.061</v>
      </c>
      <c r="C6" s="1">
        <v>0.401</v>
      </c>
      <c r="D6" s="1">
        <v>-0.344</v>
      </c>
    </row>
    <row r="7" spans="1:4">
      <c r="A7" s="1">
        <v>3</v>
      </c>
      <c r="B7" s="1">
        <v>-0.118</v>
      </c>
      <c r="C7" s="1">
        <v>0.484</v>
      </c>
      <c r="D7" s="1">
        <v>-0.458</v>
      </c>
    </row>
    <row r="8" spans="1:4">
      <c r="A8" s="1">
        <v>4</v>
      </c>
      <c r="B8" s="1">
        <v>-0.191</v>
      </c>
      <c r="C8" s="1">
        <v>0.505</v>
      </c>
      <c r="D8" s="1">
        <v>-0.542</v>
      </c>
    </row>
    <row r="9" spans="1:4">
      <c r="A9" s="1">
        <v>5</v>
      </c>
      <c r="B9" s="1">
        <v>-0.267</v>
      </c>
      <c r="C9" s="1">
        <v>0.485</v>
      </c>
      <c r="D9" s="1">
        <v>-0.601</v>
      </c>
    </row>
    <row r="10" spans="1:4">
      <c r="A10" s="1">
        <v>6</v>
      </c>
      <c r="B10" s="1">
        <v>-0.34</v>
      </c>
      <c r="C10" s="1">
        <v>0.442</v>
      </c>
      <c r="D10" s="1">
        <v>-0.639</v>
      </c>
    </row>
    <row r="11" spans="1:4">
      <c r="A11" s="1">
        <v>7</v>
      </c>
      <c r="B11" s="1">
        <v>-0.386</v>
      </c>
      <c r="C11" s="1">
        <v>0.409</v>
      </c>
      <c r="D11" s="1">
        <v>-0.66</v>
      </c>
    </row>
    <row r="12" spans="1:4">
      <c r="A12" s="1">
        <v>8</v>
      </c>
      <c r="B12" s="1">
        <v>-0.412</v>
      </c>
      <c r="C12" s="1">
        <v>0.383</v>
      </c>
      <c r="D12" s="1">
        <v>-0.667</v>
      </c>
    </row>
    <row r="13" spans="1:4">
      <c r="A13" s="1">
        <v>9</v>
      </c>
      <c r="B13" s="1">
        <v>-0.42</v>
      </c>
      <c r="C13" s="1">
        <v>0.367</v>
      </c>
      <c r="D13" s="1">
        <v>-0.662</v>
      </c>
    </row>
    <row r="14" spans="1:4">
      <c r="A14" s="1">
        <v>10</v>
      </c>
      <c r="B14" s="1">
        <v>-0.412</v>
      </c>
      <c r="C14" s="1">
        <v>0.359</v>
      </c>
      <c r="D14" s="1">
        <v>-0.649</v>
      </c>
    </row>
    <row r="15" spans="1:4">
      <c r="A15" s="1">
        <v>11</v>
      </c>
      <c r="B15" s="1">
        <v>-0.395</v>
      </c>
      <c r="C15" s="1">
        <v>0.354</v>
      </c>
      <c r="D15" s="1">
        <v>-0.63</v>
      </c>
    </row>
    <row r="16" spans="1:4">
      <c r="A16" s="1">
        <v>12</v>
      </c>
      <c r="B16" s="1">
        <v>-0.376</v>
      </c>
      <c r="C16" s="1">
        <v>0.346</v>
      </c>
      <c r="D16" s="1">
        <v>-0.606</v>
      </c>
    </row>
    <row r="17" spans="1:4">
      <c r="A17" s="1">
        <v>13</v>
      </c>
      <c r="B17" s="1">
        <v>-0.356</v>
      </c>
      <c r="C17" s="1">
        <v>0.335</v>
      </c>
      <c r="D17" s="1">
        <v>-0.579</v>
      </c>
    </row>
    <row r="18" spans="1:4">
      <c r="A18" s="1">
        <v>14</v>
      </c>
      <c r="B18" s="1">
        <v>-0.338</v>
      </c>
      <c r="C18" s="1">
        <v>0.319</v>
      </c>
      <c r="D18" s="1">
        <v>-0.55</v>
      </c>
    </row>
    <row r="19" spans="1:4">
      <c r="A19" s="1">
        <v>15</v>
      </c>
      <c r="B19" s="1">
        <v>-0.322</v>
      </c>
      <c r="C19" s="1">
        <v>0.299</v>
      </c>
      <c r="D19" s="1">
        <v>-0.521</v>
      </c>
    </row>
    <row r="20" spans="1:4">
      <c r="A20" s="1">
        <v>16</v>
      </c>
      <c r="B20" s="1">
        <v>-0.308</v>
      </c>
      <c r="C20" s="1">
        <v>0.277</v>
      </c>
      <c r="D20" s="1">
        <v>-0.491</v>
      </c>
    </row>
    <row r="21" spans="1:4">
      <c r="A21" s="1">
        <v>17</v>
      </c>
      <c r="B21" s="1">
        <v>-0.294</v>
      </c>
      <c r="C21" s="1">
        <v>0.255</v>
      </c>
      <c r="D21" s="1">
        <v>-0.463</v>
      </c>
    </row>
    <row r="22" spans="1:4">
      <c r="A22" s="1">
        <v>18</v>
      </c>
      <c r="B22" s="1">
        <v>-0.281</v>
      </c>
      <c r="C22" s="1">
        <v>0.235</v>
      </c>
      <c r="D22" s="1">
        <v>-0.436</v>
      </c>
    </row>
    <row r="23" spans="1:4">
      <c r="A23" s="1">
        <v>19</v>
      </c>
      <c r="B23" s="1">
        <v>-0.268</v>
      </c>
      <c r="C23" s="1">
        <v>0.217</v>
      </c>
      <c r="D23" s="1">
        <v>-0.411</v>
      </c>
    </row>
    <row r="24" spans="1:4">
      <c r="A24" s="1">
        <v>20</v>
      </c>
      <c r="B24" s="1">
        <v>-0.254</v>
      </c>
      <c r="C24" s="1">
        <v>0.202</v>
      </c>
      <c r="D24" s="1">
        <v>-0.387</v>
      </c>
    </row>
    <row r="25" spans="1:4">
      <c r="A25" s="1">
        <v>21</v>
      </c>
      <c r="B25" s="1">
        <v>-0.241</v>
      </c>
      <c r="C25" s="1">
        <v>0.191</v>
      </c>
      <c r="D25" s="1">
        <v>-0.366</v>
      </c>
    </row>
    <row r="26" spans="1:4">
      <c r="A26" s="1">
        <v>22</v>
      </c>
      <c r="B26" s="1">
        <v>-0.229</v>
      </c>
      <c r="C26" s="1">
        <v>0.181</v>
      </c>
      <c r="D26" s="1">
        <v>-0.348</v>
      </c>
    </row>
    <row r="27" spans="1:4">
      <c r="A27" s="1">
        <v>23</v>
      </c>
      <c r="B27" s="1">
        <v>-0.217</v>
      </c>
      <c r="C27" s="1">
        <v>0.174</v>
      </c>
      <c r="D27" s="1">
        <v>-0.331</v>
      </c>
    </row>
    <row r="28" spans="1:4">
      <c r="A28" s="1">
        <v>24</v>
      </c>
      <c r="B28" s="1">
        <v>-0.207</v>
      </c>
      <c r="C28" s="1">
        <v>0.168</v>
      </c>
      <c r="D28" s="1">
        <v>-0.317</v>
      </c>
    </row>
    <row r="29" spans="1:4">
      <c r="A29" s="1">
        <v>25</v>
      </c>
      <c r="B29" s="1">
        <v>-0.198</v>
      </c>
      <c r="C29" s="1">
        <v>0.162</v>
      </c>
      <c r="D29" s="1">
        <v>-0.305</v>
      </c>
    </row>
    <row r="30" spans="1:4">
      <c r="A30" s="1">
        <v>26</v>
      </c>
      <c r="B30" s="1">
        <v>-0.191</v>
      </c>
      <c r="C30" s="1">
        <v>0.157</v>
      </c>
      <c r="D30" s="1">
        <v>-0.295</v>
      </c>
    </row>
    <row r="31" spans="1:4">
      <c r="A31" s="1">
        <v>27</v>
      </c>
      <c r="B31" s="1">
        <v>-0.186</v>
      </c>
      <c r="C31" s="1">
        <v>0.153</v>
      </c>
      <c r="D31" s="1">
        <v>-0.286</v>
      </c>
    </row>
    <row r="32" spans="1:4">
      <c r="A32" s="1">
        <v>28</v>
      </c>
      <c r="B32" s="1">
        <v>-0.181</v>
      </c>
      <c r="C32" s="1">
        <v>0.149</v>
      </c>
      <c r="D32" s="1">
        <v>-0.28</v>
      </c>
    </row>
    <row r="33" spans="1:4">
      <c r="A33" s="1">
        <v>29</v>
      </c>
      <c r="B33" s="1">
        <v>-0.178</v>
      </c>
      <c r="C33" s="1">
        <v>0.146</v>
      </c>
      <c r="D33" s="1">
        <v>-0.274</v>
      </c>
    </row>
    <row r="34" spans="1:4">
      <c r="A34" s="1">
        <v>30</v>
      </c>
      <c r="B34" s="1">
        <v>-0.176</v>
      </c>
      <c r="C34" s="1">
        <v>0.143</v>
      </c>
      <c r="D34" s="1">
        <v>-0.27</v>
      </c>
    </row>
    <row r="35" spans="1:4">
      <c r="A35" s="1">
        <v>31</v>
      </c>
      <c r="B35" s="1">
        <v>-0.174</v>
      </c>
      <c r="C35" s="1">
        <v>0.141</v>
      </c>
      <c r="D35" s="1">
        <v>-0.267</v>
      </c>
    </row>
    <row r="36" spans="1:4">
      <c r="A36" s="1">
        <v>32</v>
      </c>
      <c r="B36" s="1">
        <v>-0.173</v>
      </c>
      <c r="C36" s="1">
        <v>0.139</v>
      </c>
      <c r="D36" s="1">
        <v>-0.265</v>
      </c>
    </row>
    <row r="37" spans="1:4">
      <c r="A37" s="1">
        <v>33</v>
      </c>
      <c r="B37" s="1">
        <v>-0.172</v>
      </c>
      <c r="C37" s="1">
        <v>0.138</v>
      </c>
      <c r="D37" s="1">
        <v>-0.263</v>
      </c>
    </row>
    <row r="38" spans="1:4">
      <c r="A38" s="1">
        <v>34</v>
      </c>
      <c r="B38" s="1">
        <v>-0.172</v>
      </c>
      <c r="C38" s="1">
        <v>0.138</v>
      </c>
      <c r="D38" s="1">
        <v>-0.263</v>
      </c>
    </row>
    <row r="39" spans="1:4">
      <c r="A39" s="1">
        <v>35</v>
      </c>
      <c r="B39" s="1">
        <v>-0.172</v>
      </c>
      <c r="C39" s="1">
        <v>0.137</v>
      </c>
      <c r="D39" s="1">
        <v>-0.262</v>
      </c>
    </row>
    <row r="40" spans="1:4">
      <c r="A40" s="1">
        <v>36</v>
      </c>
      <c r="B40" s="1">
        <v>-0.172</v>
      </c>
      <c r="C40" s="1">
        <v>0.137</v>
      </c>
      <c r="D40" s="1">
        <v>-0.262</v>
      </c>
    </row>
    <row r="41" spans="1:4">
      <c r="A41" s="1">
        <v>37</v>
      </c>
      <c r="B41" s="1">
        <v>-0.173</v>
      </c>
      <c r="C41" s="1">
        <v>0.137</v>
      </c>
      <c r="D41" s="1">
        <v>-0.263</v>
      </c>
    </row>
    <row r="42" spans="1:4">
      <c r="A42" s="1">
        <v>38</v>
      </c>
      <c r="B42" s="1">
        <v>-0.173</v>
      </c>
      <c r="C42" s="1">
        <v>0.137</v>
      </c>
      <c r="D42" s="1">
        <v>-0.263</v>
      </c>
    </row>
    <row r="43" spans="1:4">
      <c r="A43" s="1">
        <v>39</v>
      </c>
      <c r="B43" s="1">
        <v>-0.174</v>
      </c>
      <c r="C43" s="1">
        <v>0.137</v>
      </c>
      <c r="D43" s="1">
        <v>-0.264</v>
      </c>
    </row>
    <row r="44" spans="1:4">
      <c r="A44" s="1">
        <v>40</v>
      </c>
      <c r="B44" s="1">
        <v>-0.175</v>
      </c>
      <c r="C44" s="1">
        <v>0.137</v>
      </c>
      <c r="D44" s="1">
        <v>-0.265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29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37</v>
      </c>
    </row>
    <row r="3" spans="1:2">
      <c r="A3" s="2" t="s">
        <v>35</v>
      </c>
      <c r="B3" s="2" t="s">
        <v>36</v>
      </c>
    </row>
    <row r="4" spans="1:2">
      <c r="A4" s="1">
        <v>1900</v>
      </c>
      <c r="B4" s="1">
        <v>27.5</v>
      </c>
    </row>
    <row r="5" spans="1:2">
      <c r="A5" s="1">
        <v>1901</v>
      </c>
      <c r="B5" s="1">
        <v>28.9</v>
      </c>
    </row>
    <row r="6" spans="1:2">
      <c r="A6" s="1">
        <v>1902</v>
      </c>
      <c r="B6" s="1">
        <v>28</v>
      </c>
    </row>
    <row r="7" spans="1:2">
      <c r="A7" s="1">
        <v>1903</v>
      </c>
      <c r="B7" s="1">
        <v>27.9</v>
      </c>
    </row>
    <row r="8" spans="1:2">
      <c r="A8" s="1">
        <v>1904</v>
      </c>
      <c r="B8" s="1">
        <v>26.3</v>
      </c>
    </row>
    <row r="9" spans="1:2">
      <c r="A9" s="1">
        <v>1905</v>
      </c>
      <c r="B9" s="1">
        <v>23.8</v>
      </c>
    </row>
    <row r="10" spans="1:2">
      <c r="A10" s="1">
        <v>1906</v>
      </c>
      <c r="B10" s="1">
        <v>24.2</v>
      </c>
    </row>
    <row r="11" spans="1:2">
      <c r="A11" s="1">
        <v>1907</v>
      </c>
      <c r="B11" s="1">
        <v>28.3</v>
      </c>
    </row>
    <row r="12" spans="1:2">
      <c r="A12" s="1">
        <v>1908</v>
      </c>
      <c r="B12" s="1">
        <v>28.9</v>
      </c>
    </row>
    <row r="13" spans="1:2">
      <c r="A13" s="1">
        <v>1909</v>
      </c>
      <c r="B13" s="1">
        <v>23</v>
      </c>
    </row>
    <row r="14" spans="1:2">
      <c r="A14" s="1">
        <v>1910</v>
      </c>
      <c r="B14" s="1">
        <v>21.1</v>
      </c>
    </row>
    <row r="15" spans="1:2">
      <c r="A15" s="1">
        <v>1911</v>
      </c>
      <c r="B15" s="1">
        <v>20.3</v>
      </c>
    </row>
    <row r="16" spans="1:2">
      <c r="A16" s="1">
        <v>1912</v>
      </c>
      <c r="B16" s="1">
        <v>18.6</v>
      </c>
    </row>
    <row r="17" spans="1:2">
      <c r="A17" s="1">
        <v>1913</v>
      </c>
      <c r="B17" s="1">
        <v>17.7</v>
      </c>
    </row>
    <row r="18" spans="1:2">
      <c r="A18" s="1">
        <v>1914</v>
      </c>
      <c r="B18" s="1">
        <v>14.9</v>
      </c>
    </row>
    <row r="19" spans="1:2">
      <c r="A19" s="1">
        <v>1915</v>
      </c>
      <c r="B19" s="1">
        <v>12.5</v>
      </c>
    </row>
    <row r="20" spans="1:2">
      <c r="A20" s="1">
        <v>1916</v>
      </c>
      <c r="B20" s="1">
        <v>9.1</v>
      </c>
    </row>
    <row r="21" spans="1:2">
      <c r="A21" s="1">
        <v>1917</v>
      </c>
      <c r="B21" s="1">
        <v>7</v>
      </c>
    </row>
    <row r="22" spans="1:2">
      <c r="A22" s="1">
        <v>1918</v>
      </c>
      <c r="B22" s="1">
        <v>5.8</v>
      </c>
    </row>
    <row r="23" spans="1:2">
      <c r="A23" s="1">
        <v>1919</v>
      </c>
      <c r="B23" s="1">
        <v>6.2</v>
      </c>
    </row>
    <row r="24" spans="1:2">
      <c r="A24" s="1">
        <v>1920</v>
      </c>
      <c r="B24" s="1">
        <v>6.4</v>
      </c>
    </row>
    <row r="25" spans="1:2">
      <c r="A25" s="1">
        <v>1921</v>
      </c>
      <c r="B25" s="1">
        <v>11.4</v>
      </c>
    </row>
    <row r="26" spans="1:2">
      <c r="A26" s="1">
        <v>1922</v>
      </c>
      <c r="B26" s="1">
        <v>14.7</v>
      </c>
    </row>
    <row r="27" spans="1:2">
      <c r="A27" s="1">
        <v>1923</v>
      </c>
      <c r="B27" s="1">
        <v>15.2</v>
      </c>
    </row>
    <row r="28" spans="1:2">
      <c r="A28" s="1">
        <v>1924</v>
      </c>
      <c r="B28" s="1">
        <v>14.9</v>
      </c>
    </row>
    <row r="29" spans="1:2">
      <c r="A29" s="1">
        <v>1925</v>
      </c>
      <c r="B29" s="1">
        <v>13.2</v>
      </c>
    </row>
    <row r="30" spans="1:2">
      <c r="A30" s="1">
        <v>1926</v>
      </c>
      <c r="B30" s="1">
        <v>13.4</v>
      </c>
    </row>
    <row r="31" spans="1:2">
      <c r="A31" s="1">
        <v>1927</v>
      </c>
      <c r="B31" s="1">
        <v>13.8</v>
      </c>
    </row>
    <row r="32" spans="1:2">
      <c r="A32" s="1">
        <v>1928</v>
      </c>
      <c r="B32" s="1">
        <v>13.3</v>
      </c>
    </row>
    <row r="33" spans="1:2">
      <c r="A33" s="1">
        <v>1929</v>
      </c>
      <c r="B33" s="1">
        <v>13.5</v>
      </c>
    </row>
    <row r="34" spans="1:2">
      <c r="A34" s="1">
        <v>1930</v>
      </c>
      <c r="B34" s="1">
        <v>14.8</v>
      </c>
    </row>
    <row r="35" spans="1:2">
      <c r="A35" s="1">
        <v>1931</v>
      </c>
      <c r="B35" s="1">
        <v>17.8</v>
      </c>
    </row>
    <row r="36" spans="1:2">
      <c r="A36" s="1">
        <v>1932</v>
      </c>
      <c r="B36" s="1">
        <v>19.6</v>
      </c>
    </row>
    <row r="37" spans="1:2">
      <c r="A37" s="1">
        <v>1933</v>
      </c>
      <c r="B37" s="1">
        <v>19.8</v>
      </c>
    </row>
    <row r="38" spans="1:2">
      <c r="A38" s="1">
        <v>1934</v>
      </c>
      <c r="B38" s="1">
        <v>18.4</v>
      </c>
    </row>
    <row r="39" spans="1:2">
      <c r="A39" s="1">
        <v>1935</v>
      </c>
      <c r="B39" s="1">
        <v>17.5</v>
      </c>
    </row>
    <row r="40" spans="1:2">
      <c r="A40" s="1">
        <v>1936</v>
      </c>
      <c r="B40" s="1">
        <v>16.8</v>
      </c>
    </row>
    <row r="41" spans="1:2">
      <c r="A41" s="1">
        <v>1937</v>
      </c>
      <c r="B41" s="1">
        <v>15.6</v>
      </c>
    </row>
    <row r="42" spans="1:2">
      <c r="A42" s="1">
        <v>1938</v>
      </c>
      <c r="B42" s="1">
        <v>15.5</v>
      </c>
    </row>
    <row r="43" spans="1:2">
      <c r="A43" s="1">
        <v>1939</v>
      </c>
      <c r="B43" s="1">
        <v>14.4</v>
      </c>
    </row>
    <row r="44" spans="1:2">
      <c r="A44" s="1">
        <v>1940</v>
      </c>
      <c r="B44" s="1">
        <v>12.5</v>
      </c>
    </row>
    <row r="45" spans="1:2">
      <c r="A45" s="1">
        <v>1941</v>
      </c>
      <c r="B45" s="1">
        <v>13.6</v>
      </c>
    </row>
    <row r="46" spans="1:2">
      <c r="A46" s="1">
        <v>1942</v>
      </c>
      <c r="B46" s="1">
        <v>11.6</v>
      </c>
    </row>
    <row r="47" spans="1:2">
      <c r="A47" s="1">
        <v>1943</v>
      </c>
      <c r="B47" s="1">
        <v>11.6</v>
      </c>
    </row>
    <row r="48" spans="1:2">
      <c r="A48" s="1">
        <v>1944</v>
      </c>
      <c r="B48" s="1">
        <v>9.5</v>
      </c>
    </row>
    <row r="49" spans="1:2">
      <c r="A49" s="1">
        <v>1945</v>
      </c>
      <c r="B49" s="1">
        <v>9.300000000000001</v>
      </c>
    </row>
    <row r="50" spans="1:2">
      <c r="A50" s="1">
        <v>1946</v>
      </c>
      <c r="B50" s="1">
        <v>10.3</v>
      </c>
    </row>
    <row r="51" spans="1:2">
      <c r="A51" s="1">
        <v>1947</v>
      </c>
      <c r="B51" s="1">
        <v>7.9</v>
      </c>
    </row>
    <row r="52" spans="1:2">
      <c r="A52" s="1">
        <v>1948</v>
      </c>
      <c r="B52" s="1">
        <v>5.9</v>
      </c>
    </row>
    <row r="53" spans="1:2">
      <c r="A53" s="1">
        <v>1949</v>
      </c>
      <c r="B53" s="1">
        <v>5.7</v>
      </c>
    </row>
    <row r="54" spans="1:2">
      <c r="A54" s="1">
        <v>1950</v>
      </c>
      <c r="B54" s="1">
        <v>6.1</v>
      </c>
    </row>
    <row r="55" spans="1:2">
      <c r="A55" s="1">
        <v>1951</v>
      </c>
      <c r="B55" s="1">
        <v>5.6</v>
      </c>
    </row>
    <row r="56" spans="1:2">
      <c r="A56" s="1">
        <v>1952</v>
      </c>
      <c r="B56" s="1">
        <v>5.3</v>
      </c>
    </row>
    <row r="57" spans="1:2">
      <c r="A57" s="1">
        <v>1953</v>
      </c>
      <c r="B57" s="1">
        <v>5.5</v>
      </c>
    </row>
    <row r="58" spans="1:2">
      <c r="A58" s="1">
        <v>1954</v>
      </c>
      <c r="B58" s="1">
        <v>5.4</v>
      </c>
    </row>
    <row r="59" spans="1:2">
      <c r="A59" s="1">
        <v>1955</v>
      </c>
      <c r="B59" s="1">
        <v>5.9</v>
      </c>
    </row>
    <row r="60" spans="1:2">
      <c r="A60" s="1">
        <v>1956</v>
      </c>
      <c r="B60" s="1">
        <v>5.9</v>
      </c>
    </row>
    <row r="61" spans="1:2">
      <c r="A61" s="1">
        <v>1957</v>
      </c>
      <c r="B61" s="1">
        <v>6</v>
      </c>
    </row>
    <row r="62" spans="1:2">
      <c r="A62" s="1">
        <v>1958</v>
      </c>
      <c r="B62" s="1">
        <v>6.5</v>
      </c>
    </row>
    <row r="63" spans="1:2">
      <c r="A63" s="1">
        <v>1959</v>
      </c>
      <c r="B63" s="1">
        <v>7.1</v>
      </c>
    </row>
    <row r="64" spans="1:2">
      <c r="A64" s="1">
        <v>1960</v>
      </c>
      <c r="B64" s="1">
        <v>7.2</v>
      </c>
    </row>
    <row r="65" spans="1:2">
      <c r="A65" s="1">
        <v>1961</v>
      </c>
      <c r="B65" s="1">
        <v>7.2</v>
      </c>
    </row>
    <row r="66" spans="1:2">
      <c r="A66" s="1">
        <v>1962</v>
      </c>
      <c r="B66" s="1">
        <v>7.6</v>
      </c>
    </row>
    <row r="67" spans="1:2">
      <c r="A67" s="1">
        <v>1963</v>
      </c>
      <c r="B67" s="1">
        <v>7.4</v>
      </c>
    </row>
    <row r="68" spans="1:2">
      <c r="A68" s="1">
        <v>1964</v>
      </c>
      <c r="B68" s="1">
        <v>7.4</v>
      </c>
    </row>
    <row r="69" spans="1:2">
      <c r="A69" s="1">
        <v>1965</v>
      </c>
      <c r="B69" s="1">
        <v>7.6</v>
      </c>
    </row>
    <row r="70" spans="1:2">
      <c r="A70" s="1">
        <v>1966</v>
      </c>
      <c r="B70" s="1">
        <v>7.6</v>
      </c>
    </row>
    <row r="71" spans="1:2">
      <c r="A71" s="1">
        <v>1967</v>
      </c>
      <c r="B71" s="1">
        <v>7.5</v>
      </c>
    </row>
    <row r="72" spans="1:2">
      <c r="A72" s="1">
        <v>1968</v>
      </c>
      <c r="B72" s="1">
        <v>7.1</v>
      </c>
    </row>
    <row r="73" spans="1:2">
      <c r="A73" s="1">
        <v>1969</v>
      </c>
      <c r="B73" s="1">
        <v>7.1</v>
      </c>
    </row>
    <row r="74" spans="1:2">
      <c r="A74" s="1">
        <v>1970</v>
      </c>
      <c r="B74" s="1">
        <v>6.5</v>
      </c>
    </row>
    <row r="75" spans="1:2">
      <c r="A75" s="1">
        <v>1971</v>
      </c>
      <c r="B75" s="1">
        <v>6.1</v>
      </c>
    </row>
    <row r="76" spans="1:2">
      <c r="A76" s="1">
        <v>1972</v>
      </c>
      <c r="B76" s="1">
        <v>5.7</v>
      </c>
    </row>
    <row r="77" spans="1:2">
      <c r="A77" s="1">
        <v>1973</v>
      </c>
      <c r="B77" s="1">
        <v>5</v>
      </c>
    </row>
    <row r="78" spans="1:2">
      <c r="A78" s="1">
        <v>1974</v>
      </c>
      <c r="B78" s="1">
        <v>3.8</v>
      </c>
    </row>
    <row r="79" spans="1:2">
      <c r="A79" s="1">
        <v>1975</v>
      </c>
      <c r="B79" s="1">
        <v>3.9</v>
      </c>
    </row>
    <row r="80" spans="1:2">
      <c r="A80" s="1">
        <v>1976</v>
      </c>
      <c r="B80" s="1">
        <v>3.9</v>
      </c>
    </row>
    <row r="81" spans="1:2">
      <c r="A81" s="1">
        <v>1977</v>
      </c>
      <c r="B81" s="1">
        <v>3.7</v>
      </c>
    </row>
    <row r="82" spans="1:2">
      <c r="A82" s="1">
        <v>1978</v>
      </c>
      <c r="B82" s="1">
        <v>4</v>
      </c>
    </row>
    <row r="83" spans="1:2">
      <c r="A83" s="1">
        <v>1979</v>
      </c>
      <c r="B83" s="1">
        <v>3.5</v>
      </c>
    </row>
    <row r="84" spans="1:2">
      <c r="A84" s="1">
        <v>1980</v>
      </c>
      <c r="B84" s="1">
        <v>3.1</v>
      </c>
    </row>
    <row r="85" spans="1:2">
      <c r="A85" s="1">
        <v>1981</v>
      </c>
      <c r="B85" s="1">
        <v>3.4</v>
      </c>
    </row>
    <row r="86" spans="1:2">
      <c r="A86" s="1">
        <v>1982</v>
      </c>
      <c r="B86" s="1">
        <v>3.6</v>
      </c>
    </row>
    <row r="87" spans="1:2">
      <c r="A87" s="1">
        <v>1983</v>
      </c>
      <c r="B87" s="1">
        <v>3.7</v>
      </c>
    </row>
    <row r="88" spans="1:2">
      <c r="A88" s="1">
        <v>1984</v>
      </c>
      <c r="B88" s="1">
        <v>3.7</v>
      </c>
    </row>
    <row r="89" spans="1:2">
      <c r="A89" s="1">
        <v>1985</v>
      </c>
      <c r="B89" s="1">
        <v>3.8</v>
      </c>
    </row>
    <row r="90" spans="1:2">
      <c r="A90" s="1">
        <v>1986</v>
      </c>
      <c r="B90" s="1">
        <v>3.6</v>
      </c>
    </row>
    <row r="91" spans="1:2">
      <c r="A91" s="1">
        <v>1987</v>
      </c>
      <c r="B91" s="1">
        <v>3.5</v>
      </c>
    </row>
    <row r="92" spans="1:2">
      <c r="A92" s="1">
        <v>1988</v>
      </c>
      <c r="B92" s="1">
        <v>3.4</v>
      </c>
    </row>
    <row r="93" spans="1:2">
      <c r="A93" s="1">
        <v>1989</v>
      </c>
      <c r="B93" s="1">
        <v>3.4</v>
      </c>
    </row>
    <row r="94" spans="1:2">
      <c r="A94" s="1">
        <v>1990</v>
      </c>
      <c r="B94" s="1">
        <v>3.3</v>
      </c>
    </row>
    <row r="95" spans="1:2">
      <c r="A95" s="1">
        <v>1991</v>
      </c>
      <c r="B95" s="1">
        <v>3.4</v>
      </c>
    </row>
    <row r="96" spans="1:2">
      <c r="A96" s="1">
        <v>1992</v>
      </c>
      <c r="B96" s="1">
        <v>3.3</v>
      </c>
    </row>
    <row r="97" spans="1:2">
      <c r="A97" s="1">
        <v>1993</v>
      </c>
      <c r="B97" s="1">
        <v>3.2</v>
      </c>
    </row>
    <row r="98" spans="1:2">
      <c r="A98" s="1">
        <v>1994</v>
      </c>
      <c r="B98" s="1">
        <v>3</v>
      </c>
    </row>
    <row r="99" spans="1:2">
      <c r="A99" s="1">
        <v>1995</v>
      </c>
      <c r="B99" s="1">
        <v>2.5</v>
      </c>
    </row>
    <row r="100" spans="1:2">
      <c r="A100" s="1">
        <v>1996</v>
      </c>
      <c r="B100" s="1">
        <v>2.3</v>
      </c>
    </row>
    <row r="101" spans="1:2">
      <c r="A101" s="1">
        <v>1997</v>
      </c>
      <c r="B101" s="1">
        <v>2.1</v>
      </c>
    </row>
    <row r="102" spans="1:2">
      <c r="A102" s="1">
        <v>1998</v>
      </c>
      <c r="B102" s="1">
        <v>2</v>
      </c>
    </row>
    <row r="103" spans="1:2">
      <c r="A103" s="1">
        <v>1999</v>
      </c>
      <c r="B103" s="1">
        <v>1.8</v>
      </c>
    </row>
    <row r="104" spans="1:2">
      <c r="A104" s="1">
        <v>2000</v>
      </c>
      <c r="B104" s="1">
        <v>1.6</v>
      </c>
    </row>
    <row r="105" spans="1:2">
      <c r="A105" s="1">
        <v>2001</v>
      </c>
      <c r="B105" s="1">
        <v>1.6</v>
      </c>
    </row>
    <row r="106" spans="1:2">
      <c r="A106" s="1">
        <v>2002</v>
      </c>
      <c r="B106" s="1">
        <v>1.7</v>
      </c>
    </row>
    <row r="107" spans="1:2">
      <c r="A107" s="1">
        <v>2003</v>
      </c>
      <c r="B107" s="1">
        <v>1.6</v>
      </c>
    </row>
    <row r="108" spans="1:2">
      <c r="A108" s="1">
        <v>2004</v>
      </c>
      <c r="B108" s="1">
        <v>1.5</v>
      </c>
    </row>
    <row r="109" spans="1:2">
      <c r="A109" s="1">
        <v>2005</v>
      </c>
      <c r="B109" s="1">
        <v>1.4</v>
      </c>
    </row>
    <row r="110" spans="1:2">
      <c r="A110" s="1">
        <v>2006</v>
      </c>
      <c r="B110" s="1">
        <v>1.4</v>
      </c>
    </row>
    <row r="111" spans="1:2">
      <c r="A111" s="1">
        <v>2007</v>
      </c>
      <c r="B111" s="1">
        <v>1.3</v>
      </c>
    </row>
    <row r="112" spans="1:2">
      <c r="A112" s="1">
        <v>2008</v>
      </c>
      <c r="B112" s="1">
        <v>1.2</v>
      </c>
    </row>
    <row r="113" spans="1:2">
      <c r="A113" s="1">
        <v>2009</v>
      </c>
      <c r="B113" s="1">
        <v>1.4</v>
      </c>
    </row>
    <row r="114" spans="1:2">
      <c r="A114" s="1">
        <v>2010</v>
      </c>
      <c r="B114" s="1">
        <v>1.4</v>
      </c>
    </row>
    <row r="115" spans="1:2">
      <c r="A115" s="1">
        <v>2011</v>
      </c>
      <c r="B115" s="1">
        <v>1.3</v>
      </c>
    </row>
    <row r="116" spans="1:2">
      <c r="A116" s="1">
        <v>2012</v>
      </c>
      <c r="B116" s="1">
        <v>1.3</v>
      </c>
    </row>
    <row r="117" spans="1:2">
      <c r="A117" s="1">
        <v>2013</v>
      </c>
      <c r="B117" s="1">
        <v>1.4</v>
      </c>
    </row>
    <row r="118" spans="1:2">
      <c r="A118" s="1">
        <v>2014</v>
      </c>
      <c r="B118" s="1">
        <v>1.4</v>
      </c>
    </row>
    <row r="119" spans="1:2">
      <c r="A119" s="1">
        <v>2015</v>
      </c>
      <c r="B119" s="1">
        <v>1.5</v>
      </c>
    </row>
    <row r="120" spans="1:2">
      <c r="A120" s="1">
        <v>2016</v>
      </c>
      <c r="B120" s="1">
        <v>1.5</v>
      </c>
    </row>
    <row r="121" spans="1:2">
      <c r="A121" s="1">
        <v>2017</v>
      </c>
      <c r="B121" s="1">
        <v>1.4</v>
      </c>
    </row>
    <row r="122" spans="1:2">
      <c r="A122" s="1">
        <v>2018</v>
      </c>
      <c r="B122" s="1">
        <v>1.8</v>
      </c>
    </row>
    <row r="123" spans="1:2">
      <c r="A123" s="1">
        <v>2019</v>
      </c>
      <c r="B123" s="1">
        <v>2.6</v>
      </c>
    </row>
    <row r="124" spans="1:2">
      <c r="A124" s="1">
        <v>2020</v>
      </c>
      <c r="B124" s="1">
        <v>2.7</v>
      </c>
    </row>
    <row r="125" spans="1:2">
      <c r="A125" s="1">
        <v>2021</v>
      </c>
      <c r="B125" s="1">
        <v>2.9</v>
      </c>
    </row>
    <row r="126" spans="1:2">
      <c r="A126" s="1">
        <v>2022</v>
      </c>
      <c r="B126" s="1">
        <v>2.7</v>
      </c>
    </row>
    <row r="127" spans="1:2">
      <c r="A127" s="1">
        <v>2023</v>
      </c>
      <c r="B127" s="1">
        <v>2.3</v>
      </c>
    </row>
    <row r="128" spans="1:2">
      <c r="A128" s="1">
        <v>2024</v>
      </c>
      <c r="B128" s="1">
        <v>2.3</v>
      </c>
    </row>
    <row r="129" spans="1:2">
      <c r="A129" s="1">
        <v>2025</v>
      </c>
      <c r="B129" s="1">
        <v>17.8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B44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1776</v>
      </c>
    </row>
    <row r="3" spans="1:2">
      <c r="A3" s="2" t="s">
        <v>1774</v>
      </c>
      <c r="B3" s="2" t="s">
        <v>1775</v>
      </c>
    </row>
    <row r="4" spans="1:2">
      <c r="A4" s="1">
        <v>0</v>
      </c>
      <c r="B4" s="1">
        <v>0</v>
      </c>
    </row>
    <row r="5" spans="1:2">
      <c r="A5" s="1">
        <v>1</v>
      </c>
      <c r="B5" s="1">
        <v>0.417</v>
      </c>
    </row>
    <row r="6" spans="1:2">
      <c r="A6" s="1">
        <v>2</v>
      </c>
      <c r="B6" s="1">
        <v>0.47</v>
      </c>
    </row>
    <row r="7" spans="1:2">
      <c r="A7" s="1">
        <v>3</v>
      </c>
      <c r="B7" s="1">
        <v>0.332</v>
      </c>
    </row>
    <row r="8" spans="1:2">
      <c r="A8" s="1">
        <v>4</v>
      </c>
      <c r="B8" s="1">
        <v>0.116</v>
      </c>
    </row>
    <row r="9" spans="1:2">
      <c r="A9" s="1">
        <v>5</v>
      </c>
      <c r="B9" s="1">
        <v>-0.111</v>
      </c>
    </row>
    <row r="10" spans="1:2">
      <c r="A10" s="1">
        <v>6</v>
      </c>
      <c r="B10" s="1">
        <v>-0.312</v>
      </c>
    </row>
    <row r="11" spans="1:2">
      <c r="A11" s="1">
        <v>7</v>
      </c>
      <c r="B11" s="1">
        <v>-0.497</v>
      </c>
    </row>
    <row r="12" spans="1:2">
      <c r="A12" s="1">
        <v>8</v>
      </c>
      <c r="B12" s="1">
        <v>-0.669</v>
      </c>
    </row>
    <row r="13" spans="1:2">
      <c r="A13" s="1">
        <v>9</v>
      </c>
      <c r="B13" s="1">
        <v>-0.835</v>
      </c>
    </row>
    <row r="14" spans="1:2">
      <c r="A14" s="1">
        <v>10</v>
      </c>
      <c r="B14" s="1">
        <v>-0.998</v>
      </c>
    </row>
    <row r="15" spans="1:2">
      <c r="A15" s="1">
        <v>11</v>
      </c>
      <c r="B15" s="1">
        <v>-1.16</v>
      </c>
    </row>
    <row r="16" spans="1:2">
      <c r="A16" s="1">
        <v>12</v>
      </c>
      <c r="B16" s="1">
        <v>-1.312</v>
      </c>
    </row>
    <row r="17" spans="1:2">
      <c r="A17" s="1">
        <v>13</v>
      </c>
      <c r="B17" s="1">
        <v>-1.448</v>
      </c>
    </row>
    <row r="18" spans="1:2">
      <c r="A18" s="1">
        <v>14</v>
      </c>
      <c r="B18" s="1">
        <v>-1.565</v>
      </c>
    </row>
    <row r="19" spans="1:2">
      <c r="A19" s="1">
        <v>15</v>
      </c>
      <c r="B19" s="1">
        <v>-1.657</v>
      </c>
    </row>
    <row r="20" spans="1:2">
      <c r="A20" s="1">
        <v>16</v>
      </c>
      <c r="B20" s="1">
        <v>-1.726</v>
      </c>
    </row>
    <row r="21" spans="1:2">
      <c r="A21" s="1">
        <v>17</v>
      </c>
      <c r="B21" s="1">
        <v>-1.772</v>
      </c>
    </row>
    <row r="22" spans="1:2">
      <c r="A22" s="1">
        <v>18</v>
      </c>
      <c r="B22" s="1">
        <v>-1.801</v>
      </c>
    </row>
    <row r="23" spans="1:2">
      <c r="A23" s="1">
        <v>19</v>
      </c>
      <c r="B23" s="1">
        <v>-1.815</v>
      </c>
    </row>
    <row r="24" spans="1:2">
      <c r="A24" s="1">
        <v>20</v>
      </c>
      <c r="B24" s="1">
        <v>-1.82</v>
      </c>
    </row>
    <row r="25" spans="1:2">
      <c r="A25" s="1">
        <v>21</v>
      </c>
      <c r="B25" s="1">
        <v>-1.819</v>
      </c>
    </row>
    <row r="26" spans="1:2">
      <c r="A26" s="1">
        <v>22</v>
      </c>
      <c r="B26" s="1">
        <v>-1.813</v>
      </c>
    </row>
    <row r="27" spans="1:2">
      <c r="A27" s="1">
        <v>23</v>
      </c>
      <c r="B27" s="1">
        <v>-1.806</v>
      </c>
    </row>
    <row r="28" spans="1:2">
      <c r="A28" s="1">
        <v>24</v>
      </c>
      <c r="B28" s="1">
        <v>-1.797</v>
      </c>
    </row>
    <row r="29" spans="1:2">
      <c r="A29" s="1">
        <v>25</v>
      </c>
      <c r="B29" s="1">
        <v>-1.788</v>
      </c>
    </row>
    <row r="30" spans="1:2">
      <c r="A30" s="1">
        <v>26</v>
      </c>
      <c r="B30" s="1">
        <v>-1.778</v>
      </c>
    </row>
    <row r="31" spans="1:2">
      <c r="A31" s="1">
        <v>27</v>
      </c>
      <c r="B31" s="1">
        <v>-1.767</v>
      </c>
    </row>
    <row r="32" spans="1:2">
      <c r="A32" s="1">
        <v>28</v>
      </c>
      <c r="B32" s="1">
        <v>-1.755</v>
      </c>
    </row>
    <row r="33" spans="1:2">
      <c r="A33" s="1">
        <v>29</v>
      </c>
      <c r="B33" s="1">
        <v>-1.744</v>
      </c>
    </row>
    <row r="34" spans="1:2">
      <c r="A34" s="1">
        <v>30</v>
      </c>
      <c r="B34" s="1">
        <v>-1.732</v>
      </c>
    </row>
    <row r="35" spans="1:2">
      <c r="A35" s="1">
        <v>31</v>
      </c>
      <c r="B35" s="1">
        <v>-1.721</v>
      </c>
    </row>
    <row r="36" spans="1:2">
      <c r="A36" s="1">
        <v>32</v>
      </c>
      <c r="B36" s="1">
        <v>-1.71</v>
      </c>
    </row>
    <row r="37" spans="1:2">
      <c r="A37" s="1">
        <v>33</v>
      </c>
      <c r="B37" s="1">
        <v>-1.701</v>
      </c>
    </row>
    <row r="38" spans="1:2">
      <c r="A38" s="1">
        <v>34</v>
      </c>
      <c r="B38" s="1">
        <v>-1.692</v>
      </c>
    </row>
    <row r="39" spans="1:2">
      <c r="A39" s="1">
        <v>35</v>
      </c>
      <c r="B39" s="1">
        <v>-1.685</v>
      </c>
    </row>
    <row r="40" spans="1:2">
      <c r="A40" s="1">
        <v>36</v>
      </c>
      <c r="B40" s="1">
        <v>-1.678</v>
      </c>
    </row>
    <row r="41" spans="1:2">
      <c r="A41" s="1">
        <v>37</v>
      </c>
      <c r="B41" s="1">
        <v>-1.672</v>
      </c>
    </row>
    <row r="42" spans="1:2">
      <c r="A42" s="1">
        <v>38</v>
      </c>
      <c r="B42" s="1">
        <v>-1.667</v>
      </c>
    </row>
    <row r="43" spans="1:2">
      <c r="A43" s="1">
        <v>39</v>
      </c>
      <c r="B43" s="1">
        <v>-1.663</v>
      </c>
    </row>
    <row r="44" spans="1:2">
      <c r="A44" s="1">
        <v>40</v>
      </c>
      <c r="B44" s="1">
        <v>-1.658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D44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1779</v>
      </c>
    </row>
    <row r="3" spans="1:4">
      <c r="A3" s="2" t="s">
        <v>1282</v>
      </c>
      <c r="B3" s="2" t="s">
        <v>1777</v>
      </c>
      <c r="C3" s="2" t="s">
        <v>1253</v>
      </c>
      <c r="D3" s="2" t="s">
        <v>1778</v>
      </c>
    </row>
    <row r="4" spans="1:4">
      <c r="A4" s="1">
        <v>0</v>
      </c>
      <c r="B4" s="1">
        <v>0</v>
      </c>
      <c r="C4" s="1">
        <v>0</v>
      </c>
      <c r="D4" s="1">
        <v>0</v>
      </c>
    </row>
    <row r="5" spans="1:4">
      <c r="A5" s="1">
        <v>1</v>
      </c>
      <c r="B5" s="1">
        <v>-1.008</v>
      </c>
      <c r="C5" s="1">
        <v>-0.424</v>
      </c>
      <c r="D5" s="1">
        <v>-0.493</v>
      </c>
    </row>
    <row r="6" spans="1:4">
      <c r="A6" s="1">
        <v>2</v>
      </c>
      <c r="B6" s="1">
        <v>-0.931</v>
      </c>
      <c r="C6" s="1">
        <v>-0.5580000000000001</v>
      </c>
      <c r="D6" s="1">
        <v>-0.916</v>
      </c>
    </row>
    <row r="7" spans="1:4">
      <c r="A7" s="1">
        <v>3</v>
      </c>
      <c r="B7" s="1">
        <v>-0.862</v>
      </c>
      <c r="C7" s="1">
        <v>-0.6879999999999999</v>
      </c>
      <c r="D7" s="1">
        <v>-1.276</v>
      </c>
    </row>
    <row r="8" spans="1:4">
      <c r="A8" s="1">
        <v>4</v>
      </c>
      <c r="B8" s="1">
        <v>-0.799</v>
      </c>
      <c r="C8" s="1">
        <v>-0.805</v>
      </c>
      <c r="D8" s="1">
        <v>-1.58</v>
      </c>
    </row>
    <row r="9" spans="1:4">
      <c r="A9" s="1">
        <v>5</v>
      </c>
      <c r="B9" s="1">
        <v>-0.74</v>
      </c>
      <c r="C9" s="1">
        <v>-0.902</v>
      </c>
      <c r="D9" s="1">
        <v>-1.836</v>
      </c>
    </row>
    <row r="10" spans="1:4">
      <c r="A10" s="1">
        <v>6</v>
      </c>
      <c r="B10" s="1">
        <v>-0.6850000000000001</v>
      </c>
      <c r="C10" s="1">
        <v>-0.98</v>
      </c>
      <c r="D10" s="1">
        <v>-2.051</v>
      </c>
    </row>
    <row r="11" spans="1:4">
      <c r="A11" s="1">
        <v>7</v>
      </c>
      <c r="B11" s="1">
        <v>-0.633</v>
      </c>
      <c r="C11" s="1">
        <v>-1.043</v>
      </c>
      <c r="D11" s="1">
        <v>-2.232</v>
      </c>
    </row>
    <row r="12" spans="1:4">
      <c r="A12" s="1">
        <v>8</v>
      </c>
      <c r="B12" s="1">
        <v>-0.586</v>
      </c>
      <c r="C12" s="1">
        <v>-1.095</v>
      </c>
      <c r="D12" s="1">
        <v>-2.384</v>
      </c>
    </row>
    <row r="13" spans="1:4">
      <c r="A13" s="1">
        <v>9</v>
      </c>
      <c r="B13" s="1">
        <v>-0.544</v>
      </c>
      <c r="C13" s="1">
        <v>-1.14</v>
      </c>
      <c r="D13" s="1">
        <v>-2.514</v>
      </c>
    </row>
    <row r="14" spans="1:4">
      <c r="A14" s="1">
        <v>10</v>
      </c>
      <c r="B14" s="1">
        <v>-0.507</v>
      </c>
      <c r="C14" s="1">
        <v>-1.181</v>
      </c>
      <c r="D14" s="1">
        <v>-2.626</v>
      </c>
    </row>
    <row r="15" spans="1:4">
      <c r="A15" s="1">
        <v>11</v>
      </c>
      <c r="B15" s="1">
        <v>-0.476</v>
      </c>
      <c r="C15" s="1">
        <v>-1.218</v>
      </c>
      <c r="D15" s="1">
        <v>-2.723</v>
      </c>
    </row>
    <row r="16" spans="1:4">
      <c r="A16" s="1">
        <v>12</v>
      </c>
      <c r="B16" s="1">
        <v>-0.45</v>
      </c>
      <c r="C16" s="1">
        <v>-1.253</v>
      </c>
      <c r="D16" s="1">
        <v>-2.809</v>
      </c>
    </row>
    <row r="17" spans="1:4">
      <c r="A17" s="1">
        <v>13</v>
      </c>
      <c r="B17" s="1">
        <v>-0.428</v>
      </c>
      <c r="C17" s="1">
        <v>-1.284</v>
      </c>
      <c r="D17" s="1">
        <v>-2.886</v>
      </c>
    </row>
    <row r="18" spans="1:4">
      <c r="A18" s="1">
        <v>14</v>
      </c>
      <c r="B18" s="1">
        <v>-0.411</v>
      </c>
      <c r="C18" s="1">
        <v>-1.311</v>
      </c>
      <c r="D18" s="1">
        <v>-2.957</v>
      </c>
    </row>
    <row r="19" spans="1:4">
      <c r="A19" s="1">
        <v>15</v>
      </c>
      <c r="B19" s="1">
        <v>-0.398</v>
      </c>
      <c r="C19" s="1">
        <v>-1.335</v>
      </c>
      <c r="D19" s="1">
        <v>-3.024</v>
      </c>
    </row>
    <row r="20" spans="1:4">
      <c r="A20" s="1">
        <v>16</v>
      </c>
      <c r="B20" s="1">
        <v>-0.389</v>
      </c>
      <c r="C20" s="1">
        <v>-1.356</v>
      </c>
      <c r="D20" s="1">
        <v>-3.087</v>
      </c>
    </row>
    <row r="21" spans="1:4">
      <c r="A21" s="1">
        <v>17</v>
      </c>
      <c r="B21" s="1">
        <v>-0.384</v>
      </c>
      <c r="C21" s="1">
        <v>-1.374</v>
      </c>
      <c r="D21" s="1">
        <v>-3.147</v>
      </c>
    </row>
    <row r="22" spans="1:4">
      <c r="A22" s="1">
        <v>18</v>
      </c>
      <c r="B22" s="1">
        <v>-0.381</v>
      </c>
      <c r="C22" s="1">
        <v>-1.389</v>
      </c>
      <c r="D22" s="1">
        <v>-3.204</v>
      </c>
    </row>
    <row r="23" spans="1:4">
      <c r="A23" s="1">
        <v>19</v>
      </c>
      <c r="B23" s="1">
        <v>-0.382</v>
      </c>
      <c r="C23" s="1">
        <v>-1.403</v>
      </c>
      <c r="D23" s="1">
        <v>-3.259</v>
      </c>
    </row>
    <row r="24" spans="1:4">
      <c r="A24" s="1">
        <v>20</v>
      </c>
      <c r="B24" s="1">
        <v>-0.386</v>
      </c>
      <c r="C24" s="1">
        <v>-1.416</v>
      </c>
      <c r="D24" s="1">
        <v>-3.31</v>
      </c>
    </row>
    <row r="25" spans="1:4">
      <c r="A25" s="1">
        <v>21</v>
      </c>
      <c r="B25" s="1">
        <v>-0.392</v>
      </c>
      <c r="C25" s="1">
        <v>-1.428</v>
      </c>
      <c r="D25" s="1">
        <v>-3.357</v>
      </c>
    </row>
    <row r="26" spans="1:4">
      <c r="A26" s="1">
        <v>22</v>
      </c>
      <c r="B26" s="1">
        <v>-0.4</v>
      </c>
      <c r="C26" s="1">
        <v>-1.44</v>
      </c>
      <c r="D26" s="1">
        <v>-3.401</v>
      </c>
    </row>
    <row r="27" spans="1:4">
      <c r="A27" s="1">
        <v>23</v>
      </c>
      <c r="B27" s="1">
        <v>-0.409</v>
      </c>
      <c r="C27" s="1">
        <v>-1.452</v>
      </c>
      <c r="D27" s="1">
        <v>-3.439</v>
      </c>
    </row>
    <row r="28" spans="1:4">
      <c r="A28" s="1">
        <v>24</v>
      </c>
      <c r="B28" s="1">
        <v>-0.42</v>
      </c>
      <c r="C28" s="1">
        <v>-1.463</v>
      </c>
      <c r="D28" s="1">
        <v>-3.472</v>
      </c>
    </row>
    <row r="29" spans="1:4">
      <c r="A29" s="1">
        <v>25</v>
      </c>
      <c r="B29" s="1">
        <v>-0.431</v>
      </c>
      <c r="C29" s="1">
        <v>-1.473</v>
      </c>
      <c r="D29" s="1">
        <v>-3.499</v>
      </c>
    </row>
    <row r="30" spans="1:4">
      <c r="A30" s="1">
        <v>26</v>
      </c>
      <c r="B30" s="1">
        <v>-0.443</v>
      </c>
      <c r="C30" s="1">
        <v>-1.484</v>
      </c>
      <c r="D30" s="1">
        <v>-3.52</v>
      </c>
    </row>
    <row r="31" spans="1:4">
      <c r="A31" s="1">
        <v>27</v>
      </c>
      <c r="B31" s="1">
        <v>-0.456</v>
      </c>
      <c r="C31" s="1">
        <v>-1.493</v>
      </c>
      <c r="D31" s="1">
        <v>-3.535</v>
      </c>
    </row>
    <row r="32" spans="1:4">
      <c r="A32" s="1">
        <v>28</v>
      </c>
      <c r="B32" s="1">
        <v>-0.469</v>
      </c>
      <c r="C32" s="1">
        <v>-1.503</v>
      </c>
      <c r="D32" s="1">
        <v>-3.544</v>
      </c>
    </row>
    <row r="33" spans="1:4">
      <c r="A33" s="1">
        <v>29</v>
      </c>
      <c r="B33" s="1">
        <v>-0.481</v>
      </c>
      <c r="C33" s="1">
        <v>-1.511</v>
      </c>
      <c r="D33" s="1">
        <v>-3.547</v>
      </c>
    </row>
    <row r="34" spans="1:4">
      <c r="A34" s="1">
        <v>30</v>
      </c>
      <c r="B34" s="1">
        <v>-0.494</v>
      </c>
      <c r="C34" s="1">
        <v>-1.519</v>
      </c>
      <c r="D34" s="1">
        <v>-3.544</v>
      </c>
    </row>
    <row r="35" spans="1:4">
      <c r="A35" s="1">
        <v>31</v>
      </c>
      <c r="B35" s="1">
        <v>-0.506</v>
      </c>
      <c r="C35" s="1">
        <v>-1.526</v>
      </c>
      <c r="D35" s="1">
        <v>-3.535</v>
      </c>
    </row>
    <row r="36" spans="1:4">
      <c r="A36" s="1">
        <v>32</v>
      </c>
      <c r="B36" s="1">
        <v>-0.518</v>
      </c>
      <c r="C36" s="1">
        <v>-1.533</v>
      </c>
      <c r="D36" s="1">
        <v>-3.521</v>
      </c>
    </row>
    <row r="37" spans="1:4">
      <c r="A37" s="1">
        <v>33</v>
      </c>
      <c r="B37" s="1">
        <v>-0.529</v>
      </c>
      <c r="C37" s="1">
        <v>-1.54</v>
      </c>
      <c r="D37" s="1">
        <v>-3.502</v>
      </c>
    </row>
    <row r="38" spans="1:4">
      <c r="A38" s="1">
        <v>34</v>
      </c>
      <c r="B38" s="1">
        <v>-0.54</v>
      </c>
      <c r="C38" s="1">
        <v>-1.546</v>
      </c>
      <c r="D38" s="1">
        <v>-3.479</v>
      </c>
    </row>
    <row r="39" spans="1:4">
      <c r="A39" s="1">
        <v>35</v>
      </c>
      <c r="B39" s="1">
        <v>-0.551</v>
      </c>
      <c r="C39" s="1">
        <v>-1.551</v>
      </c>
      <c r="D39" s="1">
        <v>-3.451</v>
      </c>
    </row>
    <row r="40" spans="1:4">
      <c r="A40" s="1">
        <v>36</v>
      </c>
      <c r="B40" s="1">
        <v>-0.5610000000000001</v>
      </c>
      <c r="C40" s="1">
        <v>-1.556</v>
      </c>
      <c r="D40" s="1">
        <v>-3.42</v>
      </c>
    </row>
    <row r="41" spans="1:4">
      <c r="A41" s="1">
        <v>37</v>
      </c>
      <c r="B41" s="1">
        <v>-0.57</v>
      </c>
      <c r="C41" s="1">
        <v>-1.561</v>
      </c>
      <c r="D41" s="1">
        <v>-3.386</v>
      </c>
    </row>
    <row r="42" spans="1:4">
      <c r="A42" s="1">
        <v>38</v>
      </c>
      <c r="B42" s="1">
        <v>-0.579</v>
      </c>
      <c r="C42" s="1">
        <v>-1.566</v>
      </c>
      <c r="D42" s="1">
        <v>-3.349</v>
      </c>
    </row>
    <row r="43" spans="1:4">
      <c r="A43" s="1">
        <v>39</v>
      </c>
      <c r="B43" s="1">
        <v>-0.587</v>
      </c>
      <c r="C43" s="1">
        <v>-1.57</v>
      </c>
      <c r="D43" s="1">
        <v>-3.31</v>
      </c>
    </row>
    <row r="44" spans="1:4">
      <c r="A44" s="1">
        <v>40</v>
      </c>
      <c r="B44" s="1">
        <v>-0.595</v>
      </c>
      <c r="C44" s="1">
        <v>-1.574</v>
      </c>
      <c r="D44" s="1">
        <v>-3.269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C44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1782</v>
      </c>
    </row>
    <row r="3" spans="1:3">
      <c r="A3" s="2" t="s">
        <v>1282</v>
      </c>
      <c r="B3" s="2" t="s">
        <v>1780</v>
      </c>
      <c r="C3" s="2" t="s">
        <v>1781</v>
      </c>
    </row>
    <row r="4" spans="1:3">
      <c r="A4" s="1">
        <v>0</v>
      </c>
      <c r="B4" s="1">
        <v>0</v>
      </c>
      <c r="C4" s="1">
        <v>0</v>
      </c>
    </row>
    <row r="5" spans="1:3">
      <c r="A5" s="1">
        <v>1</v>
      </c>
      <c r="B5" s="1">
        <v>0.01</v>
      </c>
      <c r="C5" s="1">
        <v>-0.054</v>
      </c>
    </row>
    <row r="6" spans="1:3">
      <c r="A6" s="1">
        <v>2</v>
      </c>
      <c r="B6" s="1">
        <v>0.012</v>
      </c>
      <c r="C6" s="1">
        <v>-0.107</v>
      </c>
    </row>
    <row r="7" spans="1:3">
      <c r="A7" s="1">
        <v>3</v>
      </c>
      <c r="B7" s="1">
        <v>0.001</v>
      </c>
      <c r="C7" s="1">
        <v>-0.161</v>
      </c>
    </row>
    <row r="8" spans="1:3">
      <c r="A8" s="1">
        <v>4</v>
      </c>
      <c r="B8" s="1">
        <v>-0.021</v>
      </c>
      <c r="C8" s="1">
        <v>-0.213</v>
      </c>
    </row>
    <row r="9" spans="1:3">
      <c r="A9" s="1">
        <v>5</v>
      </c>
      <c r="B9" s="1">
        <v>-0.065</v>
      </c>
      <c r="C9" s="1">
        <v>-0.262</v>
      </c>
    </row>
    <row r="10" spans="1:3">
      <c r="A10" s="1">
        <v>6</v>
      </c>
      <c r="B10" s="1">
        <v>-0.109</v>
      </c>
      <c r="C10" s="1">
        <v>-0.307</v>
      </c>
    </row>
    <row r="11" spans="1:3">
      <c r="A11" s="1">
        <v>7</v>
      </c>
      <c r="B11" s="1">
        <v>-0.15</v>
      </c>
      <c r="C11" s="1">
        <v>-0.346</v>
      </c>
    </row>
    <row r="12" spans="1:3">
      <c r="A12" s="1">
        <v>8</v>
      </c>
      <c r="B12" s="1">
        <v>-0.185</v>
      </c>
      <c r="C12" s="1">
        <v>-0.381</v>
      </c>
    </row>
    <row r="13" spans="1:3">
      <c r="A13" s="1">
        <v>9</v>
      </c>
      <c r="B13" s="1">
        <v>-0.215</v>
      </c>
      <c r="C13" s="1">
        <v>-0.41</v>
      </c>
    </row>
    <row r="14" spans="1:3">
      <c r="A14" s="1">
        <v>10</v>
      </c>
      <c r="B14" s="1">
        <v>-0.24</v>
      </c>
      <c r="C14" s="1">
        <v>-0.433</v>
      </c>
    </row>
    <row r="15" spans="1:3">
      <c r="A15" s="1">
        <v>11</v>
      </c>
      <c r="B15" s="1">
        <v>-0.261</v>
      </c>
      <c r="C15" s="1">
        <v>-0.451</v>
      </c>
    </row>
    <row r="16" spans="1:3">
      <c r="A16" s="1">
        <v>12</v>
      </c>
      <c r="B16" s="1">
        <v>-0.276</v>
      </c>
      <c r="C16" s="1">
        <v>-0.462</v>
      </c>
    </row>
    <row r="17" spans="1:3">
      <c r="A17" s="1">
        <v>13</v>
      </c>
      <c r="B17" s="1">
        <v>-0.287</v>
      </c>
      <c r="C17" s="1">
        <v>-0.467</v>
      </c>
    </row>
    <row r="18" spans="1:3">
      <c r="A18" s="1">
        <v>14</v>
      </c>
      <c r="B18" s="1">
        <v>-0.293</v>
      </c>
      <c r="C18" s="1">
        <v>-0.467</v>
      </c>
    </row>
    <row r="19" spans="1:3">
      <c r="A19" s="1">
        <v>15</v>
      </c>
      <c r="B19" s="1">
        <v>-0.294</v>
      </c>
      <c r="C19" s="1">
        <v>-0.46</v>
      </c>
    </row>
    <row r="20" spans="1:3">
      <c r="A20" s="1">
        <v>16</v>
      </c>
      <c r="B20" s="1">
        <v>-0.291</v>
      </c>
      <c r="C20" s="1">
        <v>-0.449</v>
      </c>
    </row>
    <row r="21" spans="1:3">
      <c r="A21" s="1">
        <v>17</v>
      </c>
      <c r="B21" s="1">
        <v>-0.284</v>
      </c>
      <c r="C21" s="1">
        <v>-0.435</v>
      </c>
    </row>
    <row r="22" spans="1:3">
      <c r="A22" s="1">
        <v>18</v>
      </c>
      <c r="B22" s="1">
        <v>-0.275</v>
      </c>
      <c r="C22" s="1">
        <v>-0.417</v>
      </c>
    </row>
    <row r="23" spans="1:3">
      <c r="A23" s="1">
        <v>19</v>
      </c>
      <c r="B23" s="1">
        <v>-0.264</v>
      </c>
      <c r="C23" s="1">
        <v>-0.398</v>
      </c>
    </row>
    <row r="24" spans="1:3">
      <c r="A24" s="1">
        <v>20</v>
      </c>
      <c r="B24" s="1">
        <v>-0.251</v>
      </c>
      <c r="C24" s="1">
        <v>-0.377</v>
      </c>
    </row>
    <row r="25" spans="1:3">
      <c r="A25" s="1">
        <v>21</v>
      </c>
      <c r="B25" s="1">
        <v>-0.238</v>
      </c>
      <c r="C25" s="1">
        <v>-0.356</v>
      </c>
    </row>
    <row r="26" spans="1:3">
      <c r="A26" s="1">
        <v>22</v>
      </c>
      <c r="B26" s="1">
        <v>-0.225</v>
      </c>
      <c r="C26" s="1">
        <v>-0.334</v>
      </c>
    </row>
    <row r="27" spans="1:3">
      <c r="A27" s="1">
        <v>23</v>
      </c>
      <c r="B27" s="1">
        <v>-0.212</v>
      </c>
      <c r="C27" s="1">
        <v>-0.313</v>
      </c>
    </row>
    <row r="28" spans="1:3">
      <c r="A28" s="1">
        <v>24</v>
      </c>
      <c r="B28" s="1">
        <v>-0.199</v>
      </c>
      <c r="C28" s="1">
        <v>-0.293</v>
      </c>
    </row>
    <row r="29" spans="1:3">
      <c r="A29" s="1">
        <v>25</v>
      </c>
      <c r="B29" s="1">
        <v>-0.186</v>
      </c>
      <c r="C29" s="1">
        <v>-0.273</v>
      </c>
    </row>
    <row r="30" spans="1:3">
      <c r="A30" s="1">
        <v>26</v>
      </c>
      <c r="B30" s="1">
        <v>-0.174</v>
      </c>
      <c r="C30" s="1">
        <v>-0.254</v>
      </c>
    </row>
    <row r="31" spans="1:3">
      <c r="A31" s="1">
        <v>27</v>
      </c>
      <c r="B31" s="1">
        <v>-0.163</v>
      </c>
      <c r="C31" s="1">
        <v>-0.236</v>
      </c>
    </row>
    <row r="32" spans="1:3">
      <c r="A32" s="1">
        <v>28</v>
      </c>
      <c r="B32" s="1">
        <v>-0.152</v>
      </c>
      <c r="C32" s="1">
        <v>-0.219</v>
      </c>
    </row>
    <row r="33" spans="1:3">
      <c r="A33" s="1">
        <v>29</v>
      </c>
      <c r="B33" s="1">
        <v>-0.141</v>
      </c>
      <c r="C33" s="1">
        <v>-0.202</v>
      </c>
    </row>
    <row r="34" spans="1:3">
      <c r="A34" s="1">
        <v>30</v>
      </c>
      <c r="B34" s="1">
        <v>-0.131</v>
      </c>
      <c r="C34" s="1">
        <v>-0.187</v>
      </c>
    </row>
    <row r="35" spans="1:3">
      <c r="A35" s="1">
        <v>31</v>
      </c>
      <c r="B35" s="1">
        <v>-0.122</v>
      </c>
      <c r="C35" s="1">
        <v>-0.173</v>
      </c>
    </row>
    <row r="36" spans="1:3">
      <c r="A36" s="1">
        <v>32</v>
      </c>
      <c r="B36" s="1">
        <v>-0.113</v>
      </c>
      <c r="C36" s="1">
        <v>-0.159</v>
      </c>
    </row>
    <row r="37" spans="1:3">
      <c r="A37" s="1">
        <v>33</v>
      </c>
      <c r="B37" s="1">
        <v>-0.104</v>
      </c>
      <c r="C37" s="1">
        <v>-0.147</v>
      </c>
    </row>
    <row r="38" spans="1:3">
      <c r="A38" s="1">
        <v>34</v>
      </c>
      <c r="B38" s="1">
        <v>-0.096</v>
      </c>
      <c r="C38" s="1">
        <v>-0.135</v>
      </c>
    </row>
    <row r="39" spans="1:3">
      <c r="A39" s="1">
        <v>35</v>
      </c>
      <c r="B39" s="1">
        <v>-0.089</v>
      </c>
      <c r="C39" s="1">
        <v>-0.124</v>
      </c>
    </row>
    <row r="40" spans="1:3">
      <c r="A40" s="1">
        <v>36</v>
      </c>
      <c r="B40" s="1">
        <v>-0.082</v>
      </c>
      <c r="C40" s="1">
        <v>-0.114</v>
      </c>
    </row>
    <row r="41" spans="1:3">
      <c r="A41" s="1">
        <v>37</v>
      </c>
      <c r="B41" s="1">
        <v>-0.076</v>
      </c>
      <c r="C41" s="1">
        <v>-0.104</v>
      </c>
    </row>
    <row r="42" spans="1:3">
      <c r="A42" s="1">
        <v>38</v>
      </c>
      <c r="B42" s="1">
        <v>-0.07000000000000001</v>
      </c>
      <c r="C42" s="1">
        <v>-0.096</v>
      </c>
    </row>
    <row r="43" spans="1:3">
      <c r="A43" s="1">
        <v>39</v>
      </c>
      <c r="B43" s="1">
        <v>-0.064</v>
      </c>
      <c r="C43" s="1">
        <v>-0.08699999999999999</v>
      </c>
    </row>
    <row r="44" spans="1:3">
      <c r="A44" s="1">
        <v>40</v>
      </c>
      <c r="B44" s="1">
        <v>-0.059</v>
      </c>
      <c r="C44" s="1">
        <v>-0.08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1788</v>
      </c>
    </row>
    <row r="3" spans="1:2">
      <c r="A3" s="2" t="s">
        <v>1786</v>
      </c>
      <c r="B3" s="2" t="s">
        <v>1787</v>
      </c>
    </row>
    <row r="4" spans="1:2">
      <c r="A4" s="1" t="s">
        <v>1783</v>
      </c>
      <c r="B4" s="1">
        <v>3197</v>
      </c>
    </row>
    <row r="5" spans="1:2">
      <c r="A5" s="1" t="s">
        <v>1784</v>
      </c>
      <c r="B5" s="1">
        <v>4527</v>
      </c>
    </row>
    <row r="6" spans="1:2">
      <c r="A6" s="1" t="s">
        <v>1785</v>
      </c>
      <c r="B6" s="1">
        <v>3853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C54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1791</v>
      </c>
    </row>
    <row r="3" spans="1:3">
      <c r="A3" s="2" t="s">
        <v>134</v>
      </c>
      <c r="B3" s="2" t="s">
        <v>1789</v>
      </c>
      <c r="C3" s="2" t="s">
        <v>1790</v>
      </c>
    </row>
    <row r="4" spans="1:3">
      <c r="A4" s="1" t="s">
        <v>62</v>
      </c>
      <c r="B4" s="1">
        <v>1167</v>
      </c>
      <c r="C4" s="1">
        <v>847</v>
      </c>
    </row>
    <row r="5" spans="1:3">
      <c r="A5" s="1" t="s">
        <v>63</v>
      </c>
      <c r="B5" s="1">
        <v>1509</v>
      </c>
      <c r="C5" s="1">
        <v>847</v>
      </c>
    </row>
    <row r="6" spans="1:3">
      <c r="A6" s="1" t="s">
        <v>64</v>
      </c>
      <c r="B6" s="1">
        <v>1397</v>
      </c>
      <c r="C6" s="1">
        <v>847</v>
      </c>
    </row>
    <row r="7" spans="1:3">
      <c r="A7" s="1" t="s">
        <v>65</v>
      </c>
      <c r="B7" s="1">
        <v>1007</v>
      </c>
      <c r="C7" s="1">
        <v>847</v>
      </c>
    </row>
    <row r="8" spans="1:3">
      <c r="A8" s="1" t="s">
        <v>66</v>
      </c>
      <c r="B8" s="1">
        <v>685</v>
      </c>
      <c r="C8" s="1">
        <v>847</v>
      </c>
    </row>
    <row r="9" spans="1:3">
      <c r="A9" s="1" t="s">
        <v>67</v>
      </c>
      <c r="B9" s="1">
        <v>687</v>
      </c>
      <c r="C9" s="1">
        <v>847</v>
      </c>
    </row>
    <row r="10" spans="1:3">
      <c r="A10" s="1" t="s">
        <v>68</v>
      </c>
      <c r="B10" s="1">
        <v>629</v>
      </c>
      <c r="C10" s="1">
        <v>847</v>
      </c>
    </row>
    <row r="11" spans="1:3">
      <c r="A11" s="1" t="s">
        <v>69</v>
      </c>
      <c r="B11" s="1">
        <v>651</v>
      </c>
      <c r="C11" s="1">
        <v>847</v>
      </c>
    </row>
    <row r="12" spans="1:3">
      <c r="A12" s="1" t="s">
        <v>70</v>
      </c>
      <c r="B12" s="1">
        <v>577</v>
      </c>
      <c r="C12" s="1">
        <v>847</v>
      </c>
    </row>
    <row r="13" spans="1:3">
      <c r="A13" s="1" t="s">
        <v>71</v>
      </c>
      <c r="B13" s="1">
        <v>588</v>
      </c>
      <c r="C13" s="1">
        <v>847</v>
      </c>
    </row>
    <row r="14" spans="1:3">
      <c r="A14" s="1" t="s">
        <v>72</v>
      </c>
      <c r="B14" s="1">
        <v>563</v>
      </c>
      <c r="C14" s="1">
        <v>847</v>
      </c>
    </row>
    <row r="15" spans="1:3">
      <c r="A15" s="1" t="s">
        <v>73</v>
      </c>
      <c r="B15" s="1">
        <v>767</v>
      </c>
      <c r="C15" s="1">
        <v>847</v>
      </c>
    </row>
    <row r="16" spans="1:3">
      <c r="A16" s="1" t="s">
        <v>74</v>
      </c>
      <c r="B16" s="1">
        <v>986</v>
      </c>
      <c r="C16" s="1">
        <v>847</v>
      </c>
    </row>
    <row r="17" spans="1:3">
      <c r="A17" s="1" t="s">
        <v>75</v>
      </c>
      <c r="B17" s="1">
        <v>598</v>
      </c>
      <c r="C17" s="1">
        <v>847</v>
      </c>
    </row>
    <row r="18" spans="1:3">
      <c r="A18" s="1" t="s">
        <v>76</v>
      </c>
      <c r="B18" s="1">
        <v>572</v>
      </c>
      <c r="C18" s="1">
        <v>847</v>
      </c>
    </row>
    <row r="19" spans="1:3">
      <c r="A19" s="1" t="s">
        <v>77</v>
      </c>
      <c r="B19" s="1">
        <v>586</v>
      </c>
      <c r="C19" s="1">
        <v>847</v>
      </c>
    </row>
    <row r="20" spans="1:3">
      <c r="A20" s="1" t="s">
        <v>78</v>
      </c>
      <c r="B20" s="1">
        <v>597</v>
      </c>
      <c r="C20" s="1">
        <v>847</v>
      </c>
    </row>
    <row r="21" spans="1:3">
      <c r="A21" s="1" t="s">
        <v>79</v>
      </c>
      <c r="B21" s="1">
        <v>652</v>
      </c>
      <c r="C21" s="1">
        <v>847</v>
      </c>
    </row>
    <row r="22" spans="1:3">
      <c r="A22" s="1" t="s">
        <v>80</v>
      </c>
      <c r="B22" s="1">
        <v>639</v>
      </c>
      <c r="C22" s="1">
        <v>847</v>
      </c>
    </row>
    <row r="23" spans="1:3">
      <c r="A23" s="1" t="s">
        <v>81</v>
      </c>
      <c r="B23" s="1">
        <v>645</v>
      </c>
      <c r="C23" s="1">
        <v>847</v>
      </c>
    </row>
    <row r="24" spans="1:3">
      <c r="A24" s="1" t="s">
        <v>82</v>
      </c>
      <c r="B24" s="1">
        <v>655</v>
      </c>
      <c r="C24" s="1">
        <v>847</v>
      </c>
    </row>
    <row r="25" spans="1:3">
      <c r="A25" s="1" t="s">
        <v>83</v>
      </c>
      <c r="B25" s="1">
        <v>656</v>
      </c>
      <c r="C25" s="1">
        <v>847</v>
      </c>
    </row>
    <row r="26" spans="1:3">
      <c r="A26" s="1" t="s">
        <v>84</v>
      </c>
      <c r="B26" s="1">
        <v>670</v>
      </c>
      <c r="C26" s="1">
        <v>847</v>
      </c>
    </row>
    <row r="27" spans="1:3">
      <c r="A27" s="1" t="s">
        <v>85</v>
      </c>
      <c r="B27" s="1">
        <v>707</v>
      </c>
      <c r="C27" s="1">
        <v>847</v>
      </c>
    </row>
    <row r="28" spans="1:3">
      <c r="A28" s="1" t="s">
        <v>86</v>
      </c>
      <c r="B28" s="1">
        <v>709</v>
      </c>
      <c r="C28" s="1">
        <v>847</v>
      </c>
    </row>
    <row r="29" spans="1:3">
      <c r="A29" s="1" t="s">
        <v>87</v>
      </c>
      <c r="B29" s="1">
        <v>708</v>
      </c>
      <c r="C29" s="1">
        <v>847</v>
      </c>
    </row>
    <row r="30" spans="1:3">
      <c r="A30" s="1" t="s">
        <v>88</v>
      </c>
      <c r="B30" s="1">
        <v>698</v>
      </c>
      <c r="C30" s="1">
        <v>847</v>
      </c>
    </row>
    <row r="31" spans="1:3">
      <c r="A31" s="1" t="s">
        <v>89</v>
      </c>
      <c r="B31" s="1">
        <v>757</v>
      </c>
      <c r="C31" s="1">
        <v>847</v>
      </c>
    </row>
    <row r="32" spans="1:3">
      <c r="A32" s="1" t="s">
        <v>90</v>
      </c>
      <c r="B32" s="1">
        <v>713</v>
      </c>
      <c r="C32" s="1">
        <v>847</v>
      </c>
    </row>
    <row r="33" spans="1:3">
      <c r="A33" s="1" t="s">
        <v>91</v>
      </c>
      <c r="B33" s="1">
        <v>697</v>
      </c>
      <c r="C33" s="1">
        <v>847</v>
      </c>
    </row>
    <row r="34" spans="1:3">
      <c r="A34" s="1" t="s">
        <v>92</v>
      </c>
      <c r="B34" s="1">
        <v>711</v>
      </c>
      <c r="C34" s="1">
        <v>847</v>
      </c>
    </row>
    <row r="35" spans="1:3">
      <c r="A35" s="1" t="s">
        <v>93</v>
      </c>
      <c r="B35" s="1">
        <v>713</v>
      </c>
      <c r="C35" s="1">
        <v>847</v>
      </c>
    </row>
    <row r="36" spans="1:3">
      <c r="A36" s="1" t="s">
        <v>94</v>
      </c>
      <c r="B36" s="1">
        <v>723</v>
      </c>
      <c r="C36" s="1">
        <v>847</v>
      </c>
    </row>
    <row r="37" spans="1:3">
      <c r="A37" s="1" t="s">
        <v>95</v>
      </c>
      <c r="B37" s="1">
        <v>761</v>
      </c>
      <c r="C37" s="1">
        <v>847</v>
      </c>
    </row>
    <row r="38" spans="1:3">
      <c r="A38" s="1" t="s">
        <v>96</v>
      </c>
      <c r="B38" s="1">
        <v>764</v>
      </c>
      <c r="C38" s="1">
        <v>847</v>
      </c>
    </row>
    <row r="39" spans="1:3">
      <c r="A39" s="1" t="s">
        <v>97</v>
      </c>
      <c r="B39" s="1">
        <v>771</v>
      </c>
      <c r="C39" s="1">
        <v>847</v>
      </c>
    </row>
    <row r="40" spans="1:3">
      <c r="A40" s="1" t="s">
        <v>98</v>
      </c>
      <c r="B40" s="1">
        <v>787</v>
      </c>
      <c r="C40" s="1">
        <v>847</v>
      </c>
    </row>
    <row r="41" spans="1:3">
      <c r="A41" s="1" t="s">
        <v>99</v>
      </c>
      <c r="B41" s="1">
        <v>793</v>
      </c>
      <c r="C41" s="1">
        <v>847</v>
      </c>
    </row>
    <row r="42" spans="1:3">
      <c r="A42" s="1" t="s">
        <v>100</v>
      </c>
      <c r="B42" s="1">
        <v>767</v>
      </c>
      <c r="C42" s="1">
        <v>847</v>
      </c>
    </row>
    <row r="43" spans="1:3">
      <c r="A43" s="1" t="s">
        <v>101</v>
      </c>
      <c r="B43" s="1">
        <v>782</v>
      </c>
      <c r="C43" s="1">
        <v>847</v>
      </c>
    </row>
    <row r="44" spans="1:3">
      <c r="A44" s="1" t="s">
        <v>102</v>
      </c>
      <c r="B44" s="1">
        <v>811</v>
      </c>
      <c r="C44" s="1">
        <v>847</v>
      </c>
    </row>
    <row r="45" spans="1:3">
      <c r="A45" s="1" t="s">
        <v>103</v>
      </c>
      <c r="B45" s="1">
        <v>796</v>
      </c>
      <c r="C45" s="1">
        <v>847</v>
      </c>
    </row>
    <row r="46" spans="1:3">
      <c r="A46" s="1" t="s">
        <v>104</v>
      </c>
      <c r="B46" s="1">
        <v>769</v>
      </c>
      <c r="C46" s="1">
        <v>847</v>
      </c>
    </row>
    <row r="47" spans="1:3">
      <c r="A47" s="1" t="s">
        <v>105</v>
      </c>
      <c r="B47" s="1">
        <v>800</v>
      </c>
      <c r="C47" s="1">
        <v>847</v>
      </c>
    </row>
    <row r="48" spans="1:3">
      <c r="A48" s="1" t="s">
        <v>106</v>
      </c>
      <c r="B48" s="1">
        <v>801</v>
      </c>
      <c r="C48" s="1">
        <v>847</v>
      </c>
    </row>
    <row r="49" spans="1:3">
      <c r="A49" s="1" t="s">
        <v>107</v>
      </c>
      <c r="B49" s="1">
        <v>782</v>
      </c>
      <c r="C49" s="1">
        <v>847</v>
      </c>
    </row>
    <row r="50" spans="1:3">
      <c r="A50" s="1" t="s">
        <v>108</v>
      </c>
      <c r="B50" s="1">
        <v>811</v>
      </c>
      <c r="C50" s="1">
        <v>847</v>
      </c>
    </row>
    <row r="51" spans="1:3">
      <c r="A51" s="1" t="s">
        <v>109</v>
      </c>
      <c r="B51" s="1">
        <v>794</v>
      </c>
      <c r="C51" s="1">
        <v>847</v>
      </c>
    </row>
    <row r="52" spans="1:3">
      <c r="A52" s="1" t="s">
        <v>110</v>
      </c>
      <c r="B52" s="1">
        <v>753</v>
      </c>
      <c r="C52" s="1">
        <v>847</v>
      </c>
    </row>
    <row r="53" spans="1:3">
      <c r="A53" s="1" t="s">
        <v>111</v>
      </c>
      <c r="B53" s="1">
        <v>769</v>
      </c>
      <c r="C53" s="1">
        <v>847</v>
      </c>
    </row>
    <row r="54" spans="1:3">
      <c r="A54" s="1" t="s">
        <v>112</v>
      </c>
      <c r="B54" s="1">
        <v>804</v>
      </c>
      <c r="C54" s="1">
        <v>847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C12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1803</v>
      </c>
    </row>
    <row r="3" spans="1:3">
      <c r="A3" s="2" t="s">
        <v>1800</v>
      </c>
      <c r="B3" s="2" t="s">
        <v>1801</v>
      </c>
      <c r="C3" s="2" t="s">
        <v>1802</v>
      </c>
    </row>
    <row r="4" spans="1:3">
      <c r="A4" s="1" t="s">
        <v>1792</v>
      </c>
      <c r="B4" s="1">
        <v>0.7</v>
      </c>
      <c r="C4" s="1">
        <v>1.2</v>
      </c>
    </row>
    <row r="5" spans="1:3">
      <c r="A5" s="1" t="s">
        <v>1793</v>
      </c>
      <c r="B5" s="1">
        <v>3.1</v>
      </c>
      <c r="C5" s="1">
        <v>1.6</v>
      </c>
    </row>
    <row r="6" spans="1:3">
      <c r="A6" s="1" t="s">
        <v>1794</v>
      </c>
      <c r="B6" s="1">
        <v>1.9</v>
      </c>
      <c r="C6" s="1">
        <v>0.3</v>
      </c>
    </row>
    <row r="7" spans="1:3">
      <c r="A7" s="1" t="s">
        <v>1767</v>
      </c>
      <c r="B7" s="1">
        <v>1.6</v>
      </c>
      <c r="C7" s="1">
        <v>0.8</v>
      </c>
    </row>
    <row r="8" spans="1:3">
      <c r="A8" s="1" t="s">
        <v>1795</v>
      </c>
      <c r="B8" s="1">
        <v>1.1</v>
      </c>
      <c r="C8" s="1">
        <v>1.4</v>
      </c>
    </row>
    <row r="9" spans="1:3">
      <c r="A9" s="1" t="s">
        <v>1796</v>
      </c>
      <c r="B9" s="1">
        <v>0.8</v>
      </c>
      <c r="C9" s="1">
        <v>2.5</v>
      </c>
    </row>
    <row r="10" spans="1:3">
      <c r="A10" s="1" t="s">
        <v>1797</v>
      </c>
      <c r="B10" s="1">
        <v>-0.9</v>
      </c>
      <c r="C10" s="1">
        <v>-0.8</v>
      </c>
    </row>
    <row r="11" spans="1:3">
      <c r="A11" s="1" t="s">
        <v>1798</v>
      </c>
      <c r="B11" s="1">
        <v>-1.2</v>
      </c>
      <c r="C11" s="1">
        <v>3.4</v>
      </c>
    </row>
    <row r="12" spans="1:3">
      <c r="A12" s="1" t="s">
        <v>1799</v>
      </c>
      <c r="B12" s="1">
        <v>-2.1</v>
      </c>
      <c r="C12" s="1">
        <v>0.5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B113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1805</v>
      </c>
    </row>
    <row r="3" spans="1:2">
      <c r="A3" s="2" t="s">
        <v>134</v>
      </c>
      <c r="B3" s="2" t="s">
        <v>1804</v>
      </c>
    </row>
    <row r="4" spans="1:2">
      <c r="A4" s="1" t="s">
        <v>1300</v>
      </c>
      <c r="B4" s="1">
        <v>72771</v>
      </c>
    </row>
    <row r="5" spans="1:2">
      <c r="A5" s="1" t="s">
        <v>1301</v>
      </c>
      <c r="B5" s="1">
        <v>73312</v>
      </c>
    </row>
    <row r="6" spans="1:2">
      <c r="A6" s="1" t="s">
        <v>1302</v>
      </c>
      <c r="B6" s="1">
        <v>73268</v>
      </c>
    </row>
    <row r="7" spans="1:2">
      <c r="A7" s="1" t="s">
        <v>1303</v>
      </c>
      <c r="B7" s="1">
        <v>73993</v>
      </c>
    </row>
    <row r="8" spans="1:2">
      <c r="A8" s="1" t="s">
        <v>1304</v>
      </c>
      <c r="B8" s="1">
        <v>73957</v>
      </c>
    </row>
    <row r="9" spans="1:2">
      <c r="A9" s="1" t="s">
        <v>1305</v>
      </c>
      <c r="B9" s="1">
        <v>74201</v>
      </c>
    </row>
    <row r="10" spans="1:2">
      <c r="A10" s="1" t="s">
        <v>1306</v>
      </c>
      <c r="B10" s="1">
        <v>75767</v>
      </c>
    </row>
    <row r="11" spans="1:2">
      <c r="A11" s="1" t="s">
        <v>1307</v>
      </c>
      <c r="B11" s="1">
        <v>76341</v>
      </c>
    </row>
    <row r="12" spans="1:2">
      <c r="A12" s="1" t="s">
        <v>1308</v>
      </c>
      <c r="B12" s="1">
        <v>77586</v>
      </c>
    </row>
    <row r="13" spans="1:2">
      <c r="A13" s="1" t="s">
        <v>1309</v>
      </c>
      <c r="B13" s="1">
        <v>77758</v>
      </c>
    </row>
    <row r="14" spans="1:2">
      <c r="A14" s="1" t="s">
        <v>1310</v>
      </c>
      <c r="B14" s="1">
        <v>77894</v>
      </c>
    </row>
    <row r="15" spans="1:2">
      <c r="A15" s="1" t="s">
        <v>1311</v>
      </c>
      <c r="B15" s="1">
        <v>79392</v>
      </c>
    </row>
    <row r="16" spans="1:2">
      <c r="A16" s="1" t="s">
        <v>1312</v>
      </c>
      <c r="B16" s="1">
        <v>78086</v>
      </c>
    </row>
    <row r="17" spans="1:2">
      <c r="A17" s="1" t="s">
        <v>1313</v>
      </c>
      <c r="B17" s="1">
        <v>78735</v>
      </c>
    </row>
    <row r="18" spans="1:2">
      <c r="A18" s="1" t="s">
        <v>1314</v>
      </c>
      <c r="B18" s="1">
        <v>79033</v>
      </c>
    </row>
    <row r="19" spans="1:2">
      <c r="A19" s="1" t="s">
        <v>1315</v>
      </c>
      <c r="B19" s="1">
        <v>79353</v>
      </c>
    </row>
    <row r="20" spans="1:2">
      <c r="A20" s="1" t="s">
        <v>1316</v>
      </c>
      <c r="B20" s="1">
        <v>80480</v>
      </c>
    </row>
    <row r="21" spans="1:2">
      <c r="A21" s="1" t="s">
        <v>1317</v>
      </c>
      <c r="B21" s="1">
        <v>81765</v>
      </c>
    </row>
    <row r="22" spans="1:2">
      <c r="A22" s="1" t="s">
        <v>1318</v>
      </c>
      <c r="B22" s="1">
        <v>82458</v>
      </c>
    </row>
    <row r="23" spans="1:2">
      <c r="A23" s="1" t="s">
        <v>1319</v>
      </c>
      <c r="B23" s="1">
        <v>83096</v>
      </c>
    </row>
    <row r="24" spans="1:2">
      <c r="A24" s="1" t="s">
        <v>1320</v>
      </c>
      <c r="B24" s="1">
        <v>82372</v>
      </c>
    </row>
    <row r="25" spans="1:2">
      <c r="A25" s="1" t="s">
        <v>1321</v>
      </c>
      <c r="B25" s="1">
        <v>82314</v>
      </c>
    </row>
    <row r="26" spans="1:2">
      <c r="A26" s="1" t="s">
        <v>1322</v>
      </c>
      <c r="B26" s="1">
        <v>82180</v>
      </c>
    </row>
    <row r="27" spans="1:2">
      <c r="A27" s="1" t="s">
        <v>1323</v>
      </c>
      <c r="B27" s="1">
        <v>83404</v>
      </c>
    </row>
    <row r="28" spans="1:2">
      <c r="A28" s="1" t="s">
        <v>1324</v>
      </c>
      <c r="B28" s="1">
        <v>80091</v>
      </c>
    </row>
    <row r="29" spans="1:2">
      <c r="A29" s="1" t="s">
        <v>1325</v>
      </c>
      <c r="B29" s="1">
        <v>81130</v>
      </c>
    </row>
    <row r="30" spans="1:2">
      <c r="A30" s="1" t="s">
        <v>1326</v>
      </c>
      <c r="B30" s="1">
        <v>81595</v>
      </c>
    </row>
    <row r="31" spans="1:2">
      <c r="A31" s="1" t="s">
        <v>1327</v>
      </c>
      <c r="B31" s="1">
        <v>81173</v>
      </c>
    </row>
    <row r="32" spans="1:2">
      <c r="A32" s="1" t="s">
        <v>1328</v>
      </c>
      <c r="B32" s="1">
        <v>82956</v>
      </c>
    </row>
    <row r="33" spans="1:2">
      <c r="A33" s="1" t="s">
        <v>1329</v>
      </c>
      <c r="B33" s="1">
        <v>83872</v>
      </c>
    </row>
    <row r="34" spans="1:2">
      <c r="A34" s="1" t="s">
        <v>1330</v>
      </c>
      <c r="B34" s="1">
        <v>85079</v>
      </c>
    </row>
    <row r="35" spans="1:2">
      <c r="A35" s="1" t="s">
        <v>1331</v>
      </c>
      <c r="B35" s="1">
        <v>85982</v>
      </c>
    </row>
    <row r="36" spans="1:2">
      <c r="A36" s="1" t="s">
        <v>1332</v>
      </c>
      <c r="B36" s="1">
        <v>86404</v>
      </c>
    </row>
    <row r="37" spans="1:2">
      <c r="A37" s="1" t="s">
        <v>1333</v>
      </c>
      <c r="B37" s="1">
        <v>86569</v>
      </c>
    </row>
    <row r="38" spans="1:2">
      <c r="A38" s="1" t="s">
        <v>1334</v>
      </c>
      <c r="B38" s="1">
        <v>87959</v>
      </c>
    </row>
    <row r="39" spans="1:2">
      <c r="A39" s="1" t="s">
        <v>1335</v>
      </c>
      <c r="B39" s="1">
        <v>88787</v>
      </c>
    </row>
    <row r="40" spans="1:2">
      <c r="A40" s="1" t="s">
        <v>38</v>
      </c>
      <c r="B40" s="1">
        <v>88986</v>
      </c>
    </row>
    <row r="41" spans="1:2">
      <c r="A41" s="1" t="s">
        <v>39</v>
      </c>
      <c r="B41" s="1">
        <v>90740</v>
      </c>
    </row>
    <row r="42" spans="1:2">
      <c r="A42" s="1" t="s">
        <v>40</v>
      </c>
      <c r="B42" s="1">
        <v>91891</v>
      </c>
    </row>
    <row r="43" spans="1:2">
      <c r="A43" s="1" t="s">
        <v>41</v>
      </c>
      <c r="B43" s="1">
        <v>93052</v>
      </c>
    </row>
    <row r="44" spans="1:2">
      <c r="A44" s="1" t="s">
        <v>42</v>
      </c>
      <c r="B44" s="1">
        <v>92774</v>
      </c>
    </row>
    <row r="45" spans="1:2">
      <c r="A45" s="1" t="s">
        <v>43</v>
      </c>
      <c r="B45" s="1">
        <v>92762</v>
      </c>
    </row>
    <row r="46" spans="1:2">
      <c r="A46" s="1" t="s">
        <v>44</v>
      </c>
      <c r="B46" s="1">
        <v>92788</v>
      </c>
    </row>
    <row r="47" spans="1:2">
      <c r="A47" s="1" t="s">
        <v>45</v>
      </c>
      <c r="B47" s="1">
        <v>93252</v>
      </c>
    </row>
    <row r="48" spans="1:2">
      <c r="A48" s="1" t="s">
        <v>46</v>
      </c>
      <c r="B48" s="1">
        <v>93096</v>
      </c>
    </row>
    <row r="49" spans="1:2">
      <c r="A49" s="1" t="s">
        <v>47</v>
      </c>
      <c r="B49" s="1">
        <v>93346</v>
      </c>
    </row>
    <row r="50" spans="1:2">
      <c r="A50" s="1" t="s">
        <v>48</v>
      </c>
      <c r="B50" s="1">
        <v>93113</v>
      </c>
    </row>
    <row r="51" spans="1:2">
      <c r="A51" s="1" t="s">
        <v>49</v>
      </c>
      <c r="B51" s="1">
        <v>92139</v>
      </c>
    </row>
    <row r="52" spans="1:2">
      <c r="A52" s="1" t="s">
        <v>50</v>
      </c>
      <c r="B52" s="1">
        <v>92103</v>
      </c>
    </row>
    <row r="53" spans="1:2">
      <c r="A53" s="1" t="s">
        <v>51</v>
      </c>
      <c r="B53" s="1">
        <v>92662</v>
      </c>
    </row>
    <row r="54" spans="1:2">
      <c r="A54" s="1" t="s">
        <v>52</v>
      </c>
      <c r="B54" s="1">
        <v>89506</v>
      </c>
    </row>
    <row r="55" spans="1:2">
      <c r="A55" s="1" t="s">
        <v>53</v>
      </c>
      <c r="B55" s="1">
        <v>79757</v>
      </c>
    </row>
    <row r="56" spans="1:2">
      <c r="A56" s="1" t="s">
        <v>54</v>
      </c>
      <c r="B56" s="1">
        <v>74285</v>
      </c>
    </row>
    <row r="57" spans="1:2">
      <c r="A57" s="1" t="s">
        <v>55</v>
      </c>
      <c r="B57" s="1">
        <v>69612</v>
      </c>
    </row>
    <row r="58" spans="1:2">
      <c r="A58" s="1" t="s">
        <v>56</v>
      </c>
      <c r="B58" s="1">
        <v>71355</v>
      </c>
    </row>
    <row r="59" spans="1:2">
      <c r="A59" s="1" t="s">
        <v>57</v>
      </c>
      <c r="B59" s="1">
        <v>73509</v>
      </c>
    </row>
    <row r="60" spans="1:2">
      <c r="A60" s="1" t="s">
        <v>58</v>
      </c>
      <c r="B60" s="1">
        <v>76231</v>
      </c>
    </row>
    <row r="61" spans="1:2">
      <c r="A61" s="1" t="s">
        <v>59</v>
      </c>
      <c r="B61" s="1">
        <v>77630</v>
      </c>
    </row>
    <row r="62" spans="1:2">
      <c r="A62" s="1" t="s">
        <v>60</v>
      </c>
      <c r="B62" s="1">
        <v>77277</v>
      </c>
    </row>
    <row r="63" spans="1:2">
      <c r="A63" s="1" t="s">
        <v>61</v>
      </c>
      <c r="B63" s="1">
        <v>76254</v>
      </c>
    </row>
    <row r="64" spans="1:2">
      <c r="A64" s="1" t="s">
        <v>62</v>
      </c>
      <c r="B64" s="1">
        <v>73937</v>
      </c>
    </row>
    <row r="65" spans="1:2">
      <c r="A65" s="1" t="s">
        <v>63</v>
      </c>
      <c r="B65" s="1">
        <v>71996</v>
      </c>
    </row>
    <row r="66" spans="1:2">
      <c r="A66" s="1" t="s">
        <v>64</v>
      </c>
      <c r="B66" s="1">
        <v>68492</v>
      </c>
    </row>
    <row r="67" spans="1:2">
      <c r="A67" s="1" t="s">
        <v>65</v>
      </c>
      <c r="B67" s="1">
        <v>64969</v>
      </c>
    </row>
    <row r="68" spans="1:2">
      <c r="A68" s="1" t="s">
        <v>66</v>
      </c>
      <c r="B68" s="1">
        <v>61001</v>
      </c>
    </row>
    <row r="69" spans="1:2">
      <c r="A69" s="1" t="s">
        <v>67</v>
      </c>
      <c r="B69" s="1">
        <v>59104</v>
      </c>
    </row>
    <row r="70" spans="1:2">
      <c r="A70" s="1" t="s">
        <v>68</v>
      </c>
      <c r="B70" s="1">
        <v>61408</v>
      </c>
    </row>
    <row r="71" spans="1:2">
      <c r="A71" s="1" t="s">
        <v>69</v>
      </c>
      <c r="B71" s="1">
        <v>65964</v>
      </c>
    </row>
    <row r="72" spans="1:2">
      <c r="A72" s="1" t="s">
        <v>70</v>
      </c>
      <c r="B72" s="1">
        <v>71556</v>
      </c>
    </row>
    <row r="73" spans="1:2">
      <c r="A73" s="1" t="s">
        <v>71</v>
      </c>
      <c r="B73" s="1">
        <v>74648</v>
      </c>
    </row>
    <row r="74" spans="1:2">
      <c r="A74" s="1" t="s">
        <v>72</v>
      </c>
      <c r="B74" s="1">
        <v>77208</v>
      </c>
    </row>
    <row r="75" spans="1:2">
      <c r="A75" s="1" t="s">
        <v>73</v>
      </c>
      <c r="B75" s="1">
        <v>78418</v>
      </c>
    </row>
    <row r="76" spans="1:2">
      <c r="A76" s="1" t="s">
        <v>74</v>
      </c>
      <c r="B76" s="1">
        <v>78941</v>
      </c>
    </row>
    <row r="77" spans="1:2">
      <c r="A77" s="1" t="s">
        <v>75</v>
      </c>
      <c r="B77" s="1">
        <v>80296</v>
      </c>
    </row>
    <row r="78" spans="1:2">
      <c r="A78" s="1" t="s">
        <v>76</v>
      </c>
      <c r="B78" s="1">
        <v>81866</v>
      </c>
    </row>
    <row r="79" spans="1:2">
      <c r="A79" s="1" t="s">
        <v>77</v>
      </c>
      <c r="B79" s="1">
        <v>84281</v>
      </c>
    </row>
    <row r="80" spans="1:2">
      <c r="A80" s="1" t="s">
        <v>78</v>
      </c>
      <c r="B80" s="1">
        <v>84813</v>
      </c>
    </row>
    <row r="81" spans="1:2">
      <c r="A81" s="1" t="s">
        <v>79</v>
      </c>
      <c r="B81" s="1">
        <v>85032</v>
      </c>
    </row>
    <row r="82" spans="1:2">
      <c r="A82" s="1" t="s">
        <v>80</v>
      </c>
      <c r="B82" s="1">
        <v>84989</v>
      </c>
    </row>
    <row r="83" spans="1:2">
      <c r="A83" s="1" t="s">
        <v>81</v>
      </c>
      <c r="B83" s="1">
        <v>85145</v>
      </c>
    </row>
    <row r="84" spans="1:2">
      <c r="A84" s="1" t="s">
        <v>82</v>
      </c>
      <c r="B84" s="1">
        <v>87461</v>
      </c>
    </row>
    <row r="85" spans="1:2">
      <c r="A85" s="1" t="s">
        <v>83</v>
      </c>
      <c r="B85" s="1">
        <v>89067</v>
      </c>
    </row>
    <row r="86" spans="1:2">
      <c r="A86" s="1" t="s">
        <v>84</v>
      </c>
      <c r="B86" s="1">
        <v>90302</v>
      </c>
    </row>
    <row r="87" spans="1:2">
      <c r="A87" s="1" t="s">
        <v>85</v>
      </c>
      <c r="B87" s="1">
        <v>91507</v>
      </c>
    </row>
    <row r="88" spans="1:2">
      <c r="A88" s="1" t="s">
        <v>86</v>
      </c>
      <c r="B88" s="1">
        <v>91681</v>
      </c>
    </row>
    <row r="89" spans="1:2">
      <c r="A89" s="1" t="s">
        <v>87</v>
      </c>
      <c r="B89" s="1">
        <v>91909</v>
      </c>
    </row>
    <row r="90" spans="1:2">
      <c r="A90" s="1" t="s">
        <v>88</v>
      </c>
      <c r="B90" s="1">
        <v>91539</v>
      </c>
    </row>
    <row r="91" spans="1:2">
      <c r="A91" s="1" t="s">
        <v>89</v>
      </c>
      <c r="B91" s="1">
        <v>88099</v>
      </c>
    </row>
    <row r="92" spans="1:2">
      <c r="A92" s="1" t="s">
        <v>90</v>
      </c>
      <c r="B92" s="1">
        <v>87646</v>
      </c>
    </row>
    <row r="93" spans="1:2">
      <c r="A93" s="1" t="s">
        <v>91</v>
      </c>
      <c r="B93" s="1">
        <v>87090</v>
      </c>
    </row>
    <row r="94" spans="1:2">
      <c r="A94" s="1" t="s">
        <v>92</v>
      </c>
      <c r="B94" s="1">
        <v>87188</v>
      </c>
    </row>
    <row r="95" spans="1:2">
      <c r="A95" s="1" t="s">
        <v>93</v>
      </c>
      <c r="B95" s="1">
        <v>86626</v>
      </c>
    </row>
    <row r="96" spans="1:2">
      <c r="A96" s="1" t="s">
        <v>94</v>
      </c>
      <c r="B96" s="1">
        <v>86584</v>
      </c>
    </row>
    <row r="97" spans="1:2">
      <c r="A97" s="1" t="s">
        <v>95</v>
      </c>
      <c r="B97" s="1">
        <v>85865</v>
      </c>
    </row>
    <row r="98" spans="1:2">
      <c r="A98" s="1" t="s">
        <v>96</v>
      </c>
      <c r="B98" s="1">
        <v>86207</v>
      </c>
    </row>
    <row r="99" spans="1:2">
      <c r="A99" s="1" t="s">
        <v>97</v>
      </c>
      <c r="B99" s="1">
        <v>86157</v>
      </c>
    </row>
    <row r="100" spans="1:2">
      <c r="A100" s="1" t="s">
        <v>98</v>
      </c>
      <c r="B100" s="1">
        <v>86702</v>
      </c>
    </row>
    <row r="101" spans="1:2">
      <c r="A101" s="1" t="s">
        <v>99</v>
      </c>
      <c r="B101" s="1">
        <v>86303</v>
      </c>
    </row>
    <row r="102" spans="1:2">
      <c r="A102" s="1" t="s">
        <v>100</v>
      </c>
      <c r="B102" s="1">
        <v>86040</v>
      </c>
    </row>
    <row r="103" spans="1:2">
      <c r="A103" s="1" t="s">
        <v>101</v>
      </c>
      <c r="B103" s="1">
        <v>86218</v>
      </c>
    </row>
    <row r="104" spans="1:2">
      <c r="A104" s="1" t="s">
        <v>102</v>
      </c>
      <c r="B104" s="1">
        <v>86514</v>
      </c>
    </row>
    <row r="105" spans="1:2">
      <c r="A105" s="1" t="s">
        <v>103</v>
      </c>
      <c r="B105" s="1">
        <v>85485</v>
      </c>
    </row>
    <row r="106" spans="1:2">
      <c r="A106" s="1" t="s">
        <v>104</v>
      </c>
      <c r="B106" s="1">
        <v>86833</v>
      </c>
    </row>
    <row r="107" spans="1:2">
      <c r="A107" s="1" t="s">
        <v>105</v>
      </c>
      <c r="B107" s="1">
        <v>86893</v>
      </c>
    </row>
    <row r="108" spans="1:2">
      <c r="A108" s="1" t="s">
        <v>106</v>
      </c>
      <c r="B108" s="1">
        <v>86108</v>
      </c>
    </row>
    <row r="109" spans="1:2">
      <c r="A109" s="1" t="s">
        <v>107</v>
      </c>
      <c r="B109" s="1">
        <v>85213</v>
      </c>
    </row>
    <row r="110" spans="1:2">
      <c r="A110" s="1" t="s">
        <v>108</v>
      </c>
      <c r="B110" s="1">
        <v>84419</v>
      </c>
    </row>
    <row r="111" spans="1:2">
      <c r="A111" s="1" t="s">
        <v>109</v>
      </c>
      <c r="B111" s="1">
        <v>83791</v>
      </c>
    </row>
    <row r="112" spans="1:2">
      <c r="A112" s="1" t="s">
        <v>110</v>
      </c>
      <c r="B112" s="1">
        <v>84844</v>
      </c>
    </row>
    <row r="113" spans="1:2">
      <c r="A113" s="1" t="s">
        <v>111</v>
      </c>
      <c r="B113" s="1">
        <v>85134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B64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1807</v>
      </c>
    </row>
    <row r="3" spans="1:2">
      <c r="A3" s="2" t="s">
        <v>134</v>
      </c>
      <c r="B3" s="2" t="s">
        <v>1806</v>
      </c>
    </row>
    <row r="4" spans="1:2">
      <c r="A4" s="1" t="s">
        <v>1390</v>
      </c>
      <c r="B4" s="1">
        <v>0.8</v>
      </c>
    </row>
    <row r="5" spans="1:2">
      <c r="A5" s="1" t="s">
        <v>1393</v>
      </c>
      <c r="B5" s="1">
        <v>0.8</v>
      </c>
    </row>
    <row r="6" spans="1:2">
      <c r="A6" s="1" t="s">
        <v>1396</v>
      </c>
      <c r="B6" s="1">
        <v>0.9</v>
      </c>
    </row>
    <row r="7" spans="1:2">
      <c r="A7" s="1" t="s">
        <v>1399</v>
      </c>
      <c r="B7" s="1">
        <v>0.9</v>
      </c>
    </row>
    <row r="8" spans="1:2">
      <c r="A8" s="1" t="s">
        <v>1402</v>
      </c>
      <c r="B8" s="1">
        <v>0.9</v>
      </c>
    </row>
    <row r="9" spans="1:2">
      <c r="A9" s="1" t="s">
        <v>1405</v>
      </c>
      <c r="B9" s="1">
        <v>1</v>
      </c>
    </row>
    <row r="10" spans="1:2">
      <c r="A10" s="1" t="s">
        <v>1408</v>
      </c>
      <c r="B10" s="1">
        <v>1</v>
      </c>
    </row>
    <row r="11" spans="1:2">
      <c r="A11" s="1" t="s">
        <v>1411</v>
      </c>
      <c r="B11" s="1">
        <v>1</v>
      </c>
    </row>
    <row r="12" spans="1:2">
      <c r="A12" s="1" t="s">
        <v>1414</v>
      </c>
      <c r="B12" s="1">
        <v>1</v>
      </c>
    </row>
    <row r="13" spans="1:2">
      <c r="A13" s="1" t="s">
        <v>1417</v>
      </c>
      <c r="B13" s="1">
        <v>1</v>
      </c>
    </row>
    <row r="14" spans="1:2">
      <c r="A14" s="1" t="s">
        <v>1420</v>
      </c>
      <c r="B14" s="1">
        <v>1</v>
      </c>
    </row>
    <row r="15" spans="1:2">
      <c r="A15" s="1" t="s">
        <v>1423</v>
      </c>
      <c r="B15" s="1">
        <v>1</v>
      </c>
    </row>
    <row r="16" spans="1:2">
      <c r="A16" s="1" t="s">
        <v>1426</v>
      </c>
      <c r="B16" s="1">
        <v>1</v>
      </c>
    </row>
    <row r="17" spans="1:2">
      <c r="A17" s="1" t="s">
        <v>1429</v>
      </c>
      <c r="B17" s="1">
        <v>1</v>
      </c>
    </row>
    <row r="18" spans="1:2">
      <c r="A18" s="1" t="s">
        <v>1432</v>
      </c>
      <c r="B18" s="1">
        <v>0.9</v>
      </c>
    </row>
    <row r="19" spans="1:2">
      <c r="A19" s="1" t="s">
        <v>1435</v>
      </c>
      <c r="B19" s="1">
        <v>0.8</v>
      </c>
    </row>
    <row r="20" spans="1:2">
      <c r="A20" s="1" t="s">
        <v>1438</v>
      </c>
      <c r="B20" s="1">
        <v>0.8</v>
      </c>
    </row>
    <row r="21" spans="1:2">
      <c r="A21" s="1" t="s">
        <v>1441</v>
      </c>
      <c r="B21" s="1">
        <v>0.8</v>
      </c>
    </row>
    <row r="22" spans="1:2">
      <c r="A22" s="1" t="s">
        <v>1444</v>
      </c>
      <c r="B22" s="1">
        <v>0.8</v>
      </c>
    </row>
    <row r="23" spans="1:2">
      <c r="A23" s="1" t="s">
        <v>1447</v>
      </c>
      <c r="B23" s="1">
        <v>0.8</v>
      </c>
    </row>
    <row r="24" spans="1:2">
      <c r="A24" s="1" t="s">
        <v>1288</v>
      </c>
      <c r="B24" s="1">
        <v>0.8</v>
      </c>
    </row>
    <row r="25" spans="1:2">
      <c r="A25" s="1" t="s">
        <v>1291</v>
      </c>
      <c r="B25" s="1">
        <v>0.7</v>
      </c>
    </row>
    <row r="26" spans="1:2">
      <c r="A26" s="1" t="s">
        <v>1294</v>
      </c>
      <c r="B26" s="1">
        <v>0.6</v>
      </c>
    </row>
    <row r="27" spans="1:2">
      <c r="A27" s="1" t="s">
        <v>1297</v>
      </c>
      <c r="B27" s="1">
        <v>0.6</v>
      </c>
    </row>
    <row r="28" spans="1:2">
      <c r="A28" s="1" t="s">
        <v>1300</v>
      </c>
      <c r="B28" s="1">
        <v>0.6</v>
      </c>
    </row>
    <row r="29" spans="1:2">
      <c r="A29" s="1" t="s">
        <v>1303</v>
      </c>
      <c r="B29" s="1">
        <v>0.6</v>
      </c>
    </row>
    <row r="30" spans="1:2">
      <c r="A30" s="1" t="s">
        <v>1306</v>
      </c>
      <c r="B30" s="1">
        <v>0.7</v>
      </c>
    </row>
    <row r="31" spans="1:2">
      <c r="A31" s="1" t="s">
        <v>1309</v>
      </c>
      <c r="B31" s="1">
        <v>0.7</v>
      </c>
    </row>
    <row r="32" spans="1:2">
      <c r="A32" s="1" t="s">
        <v>1312</v>
      </c>
      <c r="B32" s="1">
        <v>0.7</v>
      </c>
    </row>
    <row r="33" spans="1:2">
      <c r="A33" s="1" t="s">
        <v>1315</v>
      </c>
      <c r="B33" s="1">
        <v>0.8</v>
      </c>
    </row>
    <row r="34" spans="1:2">
      <c r="A34" s="1" t="s">
        <v>1318</v>
      </c>
      <c r="B34" s="1">
        <v>0.8</v>
      </c>
    </row>
    <row r="35" spans="1:2">
      <c r="A35" s="1" t="s">
        <v>1321</v>
      </c>
      <c r="B35" s="1">
        <v>0.9</v>
      </c>
    </row>
    <row r="36" spans="1:2">
      <c r="A36" s="1" t="s">
        <v>1324</v>
      </c>
      <c r="B36" s="1">
        <v>1</v>
      </c>
    </row>
    <row r="37" spans="1:2">
      <c r="A37" s="1" t="s">
        <v>1327</v>
      </c>
      <c r="B37" s="1">
        <v>1.1</v>
      </c>
    </row>
    <row r="38" spans="1:2">
      <c r="A38" s="1" t="s">
        <v>1330</v>
      </c>
      <c r="B38" s="1">
        <v>1.1</v>
      </c>
    </row>
    <row r="39" spans="1:2">
      <c r="A39" s="1" t="s">
        <v>1333</v>
      </c>
      <c r="B39" s="1">
        <v>1</v>
      </c>
    </row>
    <row r="40" spans="1:2">
      <c r="A40" s="1" t="s">
        <v>38</v>
      </c>
      <c r="B40" s="1">
        <v>1.1</v>
      </c>
    </row>
    <row r="41" spans="1:2">
      <c r="A41" s="1" t="s">
        <v>41</v>
      </c>
      <c r="B41" s="1">
        <v>1.2</v>
      </c>
    </row>
    <row r="42" spans="1:2">
      <c r="A42" s="1" t="s">
        <v>44</v>
      </c>
      <c r="B42" s="1">
        <v>1.1</v>
      </c>
    </row>
    <row r="43" spans="1:2">
      <c r="A43" s="1" t="s">
        <v>47</v>
      </c>
      <c r="B43" s="1">
        <v>1.1</v>
      </c>
    </row>
    <row r="44" spans="1:2">
      <c r="A44" s="1" t="s">
        <v>50</v>
      </c>
      <c r="B44" s="1">
        <v>0.5</v>
      </c>
    </row>
    <row r="45" spans="1:2">
      <c r="A45" s="1" t="s">
        <v>53</v>
      </c>
      <c r="B45" s="1">
        <v>0.3</v>
      </c>
    </row>
    <row r="46" spans="1:2">
      <c r="A46" s="1" t="s">
        <v>56</v>
      </c>
      <c r="B46" s="1">
        <v>0.5</v>
      </c>
    </row>
    <row r="47" spans="1:2">
      <c r="A47" s="1" t="s">
        <v>59</v>
      </c>
      <c r="B47" s="1">
        <v>0.6</v>
      </c>
    </row>
    <row r="48" spans="1:2">
      <c r="A48" s="1" t="s">
        <v>62</v>
      </c>
      <c r="B48" s="1">
        <v>0.6</v>
      </c>
    </row>
    <row r="49" spans="1:2">
      <c r="A49" s="1" t="s">
        <v>65</v>
      </c>
      <c r="B49" s="1">
        <v>0.9</v>
      </c>
    </row>
    <row r="50" spans="1:2">
      <c r="A50" s="1" t="s">
        <v>68</v>
      </c>
      <c r="B50" s="1">
        <v>1.3</v>
      </c>
    </row>
    <row r="51" spans="1:2">
      <c r="A51" s="1" t="s">
        <v>71</v>
      </c>
      <c r="B51" s="1">
        <v>1.5</v>
      </c>
    </row>
    <row r="52" spans="1:2">
      <c r="A52" s="1" t="s">
        <v>74</v>
      </c>
      <c r="B52" s="1">
        <v>1.6</v>
      </c>
    </row>
    <row r="53" spans="1:2">
      <c r="A53" s="1" t="s">
        <v>77</v>
      </c>
      <c r="B53" s="1">
        <v>2.1</v>
      </c>
    </row>
    <row r="54" spans="1:2">
      <c r="A54" s="1" t="s">
        <v>80</v>
      </c>
      <c r="B54" s="1">
        <v>2.2</v>
      </c>
    </row>
    <row r="55" spans="1:2">
      <c r="A55" s="1" t="s">
        <v>83</v>
      </c>
      <c r="B55" s="1">
        <v>2.5</v>
      </c>
    </row>
    <row r="56" spans="1:2">
      <c r="A56" s="1" t="s">
        <v>86</v>
      </c>
      <c r="B56" s="1">
        <v>2.5</v>
      </c>
    </row>
    <row r="57" spans="1:2">
      <c r="A57" s="1" t="s">
        <v>89</v>
      </c>
      <c r="B57" s="1">
        <v>2.2</v>
      </c>
    </row>
    <row r="58" spans="1:2">
      <c r="A58" s="1" t="s">
        <v>92</v>
      </c>
      <c r="B58" s="1">
        <v>2.2</v>
      </c>
    </row>
    <row r="59" spans="1:2">
      <c r="A59" s="1" t="s">
        <v>95</v>
      </c>
      <c r="B59" s="1">
        <v>2</v>
      </c>
    </row>
    <row r="60" spans="1:2">
      <c r="A60" s="1" t="s">
        <v>98</v>
      </c>
      <c r="B60" s="1">
        <v>2</v>
      </c>
    </row>
    <row r="61" spans="1:2">
      <c r="A61" s="1" t="s">
        <v>101</v>
      </c>
      <c r="B61" s="1">
        <v>1.7</v>
      </c>
    </row>
    <row r="62" spans="1:2">
      <c r="A62" s="1" t="s">
        <v>104</v>
      </c>
      <c r="B62" s="1">
        <v>1.6</v>
      </c>
    </row>
    <row r="63" spans="1:2">
      <c r="A63" s="1" t="s">
        <v>107</v>
      </c>
      <c r="B63" s="1">
        <v>1.4</v>
      </c>
    </row>
    <row r="64" spans="1:2">
      <c r="A64" s="1" t="s">
        <v>110</v>
      </c>
      <c r="B64" s="1">
        <v>1.6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B198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1809</v>
      </c>
    </row>
    <row r="3" spans="1:2">
      <c r="A3" s="2" t="s">
        <v>134</v>
      </c>
      <c r="B3" s="2" t="s">
        <v>1808</v>
      </c>
    </row>
    <row r="4" spans="1:2">
      <c r="A4" s="1" t="s">
        <v>1378</v>
      </c>
      <c r="B4" s="1">
        <v>71.7</v>
      </c>
    </row>
    <row r="5" spans="1:2">
      <c r="A5" s="1" t="s">
        <v>1379</v>
      </c>
      <c r="B5" s="1">
        <v>71.59999999999999</v>
      </c>
    </row>
    <row r="6" spans="1:2">
      <c r="A6" s="1" t="s">
        <v>1380</v>
      </c>
      <c r="B6" s="1">
        <v>71.5</v>
      </c>
    </row>
    <row r="7" spans="1:2">
      <c r="A7" s="1" t="s">
        <v>1381</v>
      </c>
      <c r="B7" s="1">
        <v>71.3</v>
      </c>
    </row>
    <row r="8" spans="1:2">
      <c r="A8" s="1" t="s">
        <v>1382</v>
      </c>
      <c r="B8" s="1">
        <v>71.09999999999999</v>
      </c>
    </row>
    <row r="9" spans="1:2">
      <c r="A9" s="1" t="s">
        <v>1383</v>
      </c>
      <c r="B9" s="1">
        <v>70.90000000000001</v>
      </c>
    </row>
    <row r="10" spans="1:2">
      <c r="A10" s="1" t="s">
        <v>1384</v>
      </c>
      <c r="B10" s="1">
        <v>70.7</v>
      </c>
    </row>
    <row r="11" spans="1:2">
      <c r="A11" s="1" t="s">
        <v>1385</v>
      </c>
      <c r="B11" s="1">
        <v>70.5</v>
      </c>
    </row>
    <row r="12" spans="1:2">
      <c r="A12" s="1" t="s">
        <v>1386</v>
      </c>
      <c r="B12" s="1">
        <v>70.3</v>
      </c>
    </row>
    <row r="13" spans="1:2">
      <c r="A13" s="1" t="s">
        <v>1387</v>
      </c>
      <c r="B13" s="1">
        <v>70.2</v>
      </c>
    </row>
    <row r="14" spans="1:2">
      <c r="A14" s="1" t="s">
        <v>1388</v>
      </c>
      <c r="B14" s="1">
        <v>70.09999999999999</v>
      </c>
    </row>
    <row r="15" spans="1:2">
      <c r="A15" s="1" t="s">
        <v>1389</v>
      </c>
      <c r="B15" s="1">
        <v>70</v>
      </c>
    </row>
    <row r="16" spans="1:2">
      <c r="A16" s="1" t="s">
        <v>1390</v>
      </c>
      <c r="B16" s="1">
        <v>69.8</v>
      </c>
    </row>
    <row r="17" spans="1:2">
      <c r="A17" s="1" t="s">
        <v>1391</v>
      </c>
      <c r="B17" s="1">
        <v>69.8</v>
      </c>
    </row>
    <row r="18" spans="1:2">
      <c r="A18" s="1" t="s">
        <v>1392</v>
      </c>
      <c r="B18" s="1">
        <v>69.8</v>
      </c>
    </row>
    <row r="19" spans="1:2">
      <c r="A19" s="1" t="s">
        <v>1393</v>
      </c>
      <c r="B19" s="1">
        <v>69.8</v>
      </c>
    </row>
    <row r="20" spans="1:2">
      <c r="A20" s="1" t="s">
        <v>1394</v>
      </c>
      <c r="B20" s="1">
        <v>69.8</v>
      </c>
    </row>
    <row r="21" spans="1:2">
      <c r="A21" s="1" t="s">
        <v>1395</v>
      </c>
      <c r="B21" s="1">
        <v>69.8</v>
      </c>
    </row>
    <row r="22" spans="1:2">
      <c r="A22" s="1" t="s">
        <v>1396</v>
      </c>
      <c r="B22" s="1">
        <v>69.8</v>
      </c>
    </row>
    <row r="23" spans="1:2">
      <c r="A23" s="1" t="s">
        <v>1397</v>
      </c>
      <c r="B23" s="1">
        <v>69.8</v>
      </c>
    </row>
    <row r="24" spans="1:2">
      <c r="A24" s="1" t="s">
        <v>1398</v>
      </c>
      <c r="B24" s="1">
        <v>69.7</v>
      </c>
    </row>
    <row r="25" spans="1:2">
      <c r="A25" s="1" t="s">
        <v>1399</v>
      </c>
      <c r="B25" s="1">
        <v>69.7</v>
      </c>
    </row>
    <row r="26" spans="1:2">
      <c r="A26" s="1" t="s">
        <v>1400</v>
      </c>
      <c r="B26" s="1">
        <v>69.7</v>
      </c>
    </row>
    <row r="27" spans="1:2">
      <c r="A27" s="1" t="s">
        <v>1401</v>
      </c>
      <c r="B27" s="1">
        <v>69.7</v>
      </c>
    </row>
    <row r="28" spans="1:2">
      <c r="A28" s="1" t="s">
        <v>1402</v>
      </c>
      <c r="B28" s="1">
        <v>69.7</v>
      </c>
    </row>
    <row r="29" spans="1:2">
      <c r="A29" s="1" t="s">
        <v>1403</v>
      </c>
      <c r="B29" s="1">
        <v>69.7</v>
      </c>
    </row>
    <row r="30" spans="1:2">
      <c r="A30" s="1" t="s">
        <v>1404</v>
      </c>
      <c r="B30" s="1">
        <v>69.7</v>
      </c>
    </row>
    <row r="31" spans="1:2">
      <c r="A31" s="1" t="s">
        <v>1405</v>
      </c>
      <c r="B31" s="1">
        <v>69.7</v>
      </c>
    </row>
    <row r="32" spans="1:2">
      <c r="A32" s="1" t="s">
        <v>1406</v>
      </c>
      <c r="B32" s="1">
        <v>69.7</v>
      </c>
    </row>
    <row r="33" spans="1:2">
      <c r="A33" s="1" t="s">
        <v>1407</v>
      </c>
      <c r="B33" s="1">
        <v>69.8</v>
      </c>
    </row>
    <row r="34" spans="1:2">
      <c r="A34" s="1" t="s">
        <v>1408</v>
      </c>
      <c r="B34" s="1">
        <v>69.8</v>
      </c>
    </row>
    <row r="35" spans="1:2">
      <c r="A35" s="1" t="s">
        <v>1409</v>
      </c>
      <c r="B35" s="1">
        <v>69.90000000000001</v>
      </c>
    </row>
    <row r="36" spans="1:2">
      <c r="A36" s="1" t="s">
        <v>1410</v>
      </c>
      <c r="B36" s="1">
        <v>69.8</v>
      </c>
    </row>
    <row r="37" spans="1:2">
      <c r="A37" s="1" t="s">
        <v>1411</v>
      </c>
      <c r="B37" s="1">
        <v>69.8</v>
      </c>
    </row>
    <row r="38" spans="1:2">
      <c r="A38" s="1" t="s">
        <v>1412</v>
      </c>
      <c r="B38" s="1">
        <v>69.8</v>
      </c>
    </row>
    <row r="39" spans="1:2">
      <c r="A39" s="1" t="s">
        <v>1413</v>
      </c>
      <c r="B39" s="1">
        <v>69.90000000000001</v>
      </c>
    </row>
    <row r="40" spans="1:2">
      <c r="A40" s="1" t="s">
        <v>1414</v>
      </c>
      <c r="B40" s="1">
        <v>69.90000000000001</v>
      </c>
    </row>
    <row r="41" spans="1:2">
      <c r="A41" s="1" t="s">
        <v>1415</v>
      </c>
      <c r="B41" s="1">
        <v>70</v>
      </c>
    </row>
    <row r="42" spans="1:2">
      <c r="A42" s="1" t="s">
        <v>1416</v>
      </c>
      <c r="B42" s="1">
        <v>70</v>
      </c>
    </row>
    <row r="43" spans="1:2">
      <c r="A43" s="1" t="s">
        <v>1417</v>
      </c>
      <c r="B43" s="1">
        <v>69.90000000000001</v>
      </c>
    </row>
    <row r="44" spans="1:2">
      <c r="A44" s="1" t="s">
        <v>1418</v>
      </c>
      <c r="B44" s="1">
        <v>69.8</v>
      </c>
    </row>
    <row r="45" spans="1:2">
      <c r="A45" s="1" t="s">
        <v>1419</v>
      </c>
      <c r="B45" s="1">
        <v>69.7</v>
      </c>
    </row>
    <row r="46" spans="1:2">
      <c r="A46" s="1" t="s">
        <v>1420</v>
      </c>
      <c r="B46" s="1">
        <v>69.7</v>
      </c>
    </row>
    <row r="47" spans="1:2">
      <c r="A47" s="1" t="s">
        <v>1421</v>
      </c>
      <c r="B47" s="1">
        <v>69.59999999999999</v>
      </c>
    </row>
    <row r="48" spans="1:2">
      <c r="A48" s="1" t="s">
        <v>1422</v>
      </c>
      <c r="B48" s="1">
        <v>69.5</v>
      </c>
    </row>
    <row r="49" spans="1:2">
      <c r="A49" s="1" t="s">
        <v>1423</v>
      </c>
      <c r="B49" s="1">
        <v>69.5</v>
      </c>
    </row>
    <row r="50" spans="1:2">
      <c r="A50" s="1" t="s">
        <v>1424</v>
      </c>
      <c r="B50" s="1">
        <v>69.40000000000001</v>
      </c>
    </row>
    <row r="51" spans="1:2">
      <c r="A51" s="1" t="s">
        <v>1425</v>
      </c>
      <c r="B51" s="1">
        <v>69.40000000000001</v>
      </c>
    </row>
    <row r="52" spans="1:2">
      <c r="A52" s="1" t="s">
        <v>1426</v>
      </c>
      <c r="B52" s="1">
        <v>69.3</v>
      </c>
    </row>
    <row r="53" spans="1:2">
      <c r="A53" s="1" t="s">
        <v>1427</v>
      </c>
      <c r="B53" s="1">
        <v>69.3</v>
      </c>
    </row>
    <row r="54" spans="1:2">
      <c r="A54" s="1" t="s">
        <v>1428</v>
      </c>
      <c r="B54" s="1">
        <v>69.3</v>
      </c>
    </row>
    <row r="55" spans="1:2">
      <c r="A55" s="1" t="s">
        <v>1429</v>
      </c>
      <c r="B55" s="1">
        <v>69.3</v>
      </c>
    </row>
    <row r="56" spans="1:2">
      <c r="A56" s="1" t="s">
        <v>1430</v>
      </c>
      <c r="B56" s="1">
        <v>69.3</v>
      </c>
    </row>
    <row r="57" spans="1:2">
      <c r="A57" s="1" t="s">
        <v>1431</v>
      </c>
      <c r="B57" s="1">
        <v>69.3</v>
      </c>
    </row>
    <row r="58" spans="1:2">
      <c r="A58" s="1" t="s">
        <v>1432</v>
      </c>
      <c r="B58" s="1">
        <v>69.40000000000001</v>
      </c>
    </row>
    <row r="59" spans="1:2">
      <c r="A59" s="1" t="s">
        <v>1433</v>
      </c>
      <c r="B59" s="1">
        <v>69.40000000000001</v>
      </c>
    </row>
    <row r="60" spans="1:2">
      <c r="A60" s="1" t="s">
        <v>1434</v>
      </c>
      <c r="B60" s="1">
        <v>69.3</v>
      </c>
    </row>
    <row r="61" spans="1:2">
      <c r="A61" s="1" t="s">
        <v>1435</v>
      </c>
      <c r="B61" s="1">
        <v>69.3</v>
      </c>
    </row>
    <row r="62" spans="1:2">
      <c r="A62" s="1" t="s">
        <v>1436</v>
      </c>
      <c r="B62" s="1">
        <v>69.09999999999999</v>
      </c>
    </row>
    <row r="63" spans="1:2">
      <c r="A63" s="1" t="s">
        <v>1437</v>
      </c>
      <c r="B63" s="1">
        <v>69.09999999999999</v>
      </c>
    </row>
    <row r="64" spans="1:2">
      <c r="A64" s="1" t="s">
        <v>1438</v>
      </c>
      <c r="B64" s="1">
        <v>69</v>
      </c>
    </row>
    <row r="65" spans="1:2">
      <c r="A65" s="1" t="s">
        <v>1439</v>
      </c>
      <c r="B65" s="1">
        <v>69</v>
      </c>
    </row>
    <row r="66" spans="1:2">
      <c r="A66" s="1" t="s">
        <v>1440</v>
      </c>
      <c r="B66" s="1">
        <v>69</v>
      </c>
    </row>
    <row r="67" spans="1:2">
      <c r="A67" s="1" t="s">
        <v>1441</v>
      </c>
      <c r="B67" s="1">
        <v>69</v>
      </c>
    </row>
    <row r="68" spans="1:2">
      <c r="A68" s="1" t="s">
        <v>1442</v>
      </c>
      <c r="B68" s="1">
        <v>69</v>
      </c>
    </row>
    <row r="69" spans="1:2">
      <c r="A69" s="1" t="s">
        <v>1443</v>
      </c>
      <c r="B69" s="1">
        <v>69</v>
      </c>
    </row>
    <row r="70" spans="1:2">
      <c r="A70" s="1" t="s">
        <v>1444</v>
      </c>
      <c r="B70" s="1">
        <v>68.90000000000001</v>
      </c>
    </row>
    <row r="71" spans="1:2">
      <c r="A71" s="1" t="s">
        <v>1445</v>
      </c>
      <c r="B71" s="1">
        <v>68.8</v>
      </c>
    </row>
    <row r="72" spans="1:2">
      <c r="A72" s="1" t="s">
        <v>1446</v>
      </c>
      <c r="B72" s="1">
        <v>68.7</v>
      </c>
    </row>
    <row r="73" spans="1:2">
      <c r="A73" s="1" t="s">
        <v>1447</v>
      </c>
      <c r="B73" s="1">
        <v>68.7</v>
      </c>
    </row>
    <row r="74" spans="1:2">
      <c r="A74" s="1" t="s">
        <v>1448</v>
      </c>
      <c r="B74" s="1">
        <v>68.8</v>
      </c>
    </row>
    <row r="75" spans="1:2">
      <c r="A75" s="1" t="s">
        <v>1449</v>
      </c>
      <c r="B75" s="1">
        <v>68.8</v>
      </c>
    </row>
    <row r="76" spans="1:2">
      <c r="A76" s="1" t="s">
        <v>1288</v>
      </c>
      <c r="B76" s="1">
        <v>68.8</v>
      </c>
    </row>
    <row r="77" spans="1:2">
      <c r="A77" s="1" t="s">
        <v>1289</v>
      </c>
      <c r="B77" s="1">
        <v>68.8</v>
      </c>
    </row>
    <row r="78" spans="1:2">
      <c r="A78" s="1" t="s">
        <v>1290</v>
      </c>
      <c r="B78" s="1">
        <v>68.8</v>
      </c>
    </row>
    <row r="79" spans="1:2">
      <c r="A79" s="1" t="s">
        <v>1291</v>
      </c>
      <c r="B79" s="1">
        <v>68.7</v>
      </c>
    </row>
    <row r="80" spans="1:2">
      <c r="A80" s="1" t="s">
        <v>1292</v>
      </c>
      <c r="B80" s="1">
        <v>68.7</v>
      </c>
    </row>
    <row r="81" spans="1:2">
      <c r="A81" s="1" t="s">
        <v>1293</v>
      </c>
      <c r="B81" s="1">
        <v>68.8</v>
      </c>
    </row>
    <row r="82" spans="1:2">
      <c r="A82" s="1" t="s">
        <v>1294</v>
      </c>
      <c r="B82" s="1">
        <v>68.7</v>
      </c>
    </row>
    <row r="83" spans="1:2">
      <c r="A83" s="1" t="s">
        <v>1295</v>
      </c>
      <c r="B83" s="1">
        <v>68.59999999999999</v>
      </c>
    </row>
    <row r="84" spans="1:2">
      <c r="A84" s="1" t="s">
        <v>1296</v>
      </c>
      <c r="B84" s="1">
        <v>68.5</v>
      </c>
    </row>
    <row r="85" spans="1:2">
      <c r="A85" s="1" t="s">
        <v>1297</v>
      </c>
      <c r="B85" s="1">
        <v>68.3</v>
      </c>
    </row>
    <row r="86" spans="1:2">
      <c r="A86" s="1" t="s">
        <v>1298</v>
      </c>
      <c r="B86" s="1">
        <v>68.2</v>
      </c>
    </row>
    <row r="87" spans="1:2">
      <c r="A87" s="1" t="s">
        <v>1299</v>
      </c>
      <c r="B87" s="1">
        <v>68.2</v>
      </c>
    </row>
    <row r="88" spans="1:2">
      <c r="A88" s="1" t="s">
        <v>1300</v>
      </c>
      <c r="B88" s="1">
        <v>68.2</v>
      </c>
    </row>
    <row r="89" spans="1:2">
      <c r="A89" s="1" t="s">
        <v>1301</v>
      </c>
      <c r="B89" s="1">
        <v>68.09999999999999</v>
      </c>
    </row>
    <row r="90" spans="1:2">
      <c r="A90" s="1" t="s">
        <v>1302</v>
      </c>
      <c r="B90" s="1">
        <v>68.09999999999999</v>
      </c>
    </row>
    <row r="91" spans="1:2">
      <c r="A91" s="1" t="s">
        <v>1303</v>
      </c>
      <c r="B91" s="1">
        <v>68</v>
      </c>
    </row>
    <row r="92" spans="1:2">
      <c r="A92" s="1" t="s">
        <v>1304</v>
      </c>
      <c r="B92" s="1">
        <v>67.90000000000001</v>
      </c>
    </row>
    <row r="93" spans="1:2">
      <c r="A93" s="1" t="s">
        <v>1305</v>
      </c>
      <c r="B93" s="1">
        <v>67.8</v>
      </c>
    </row>
    <row r="94" spans="1:2">
      <c r="A94" s="1" t="s">
        <v>1306</v>
      </c>
      <c r="B94" s="1">
        <v>67.8</v>
      </c>
    </row>
    <row r="95" spans="1:2">
      <c r="A95" s="1" t="s">
        <v>1307</v>
      </c>
      <c r="B95" s="1">
        <v>67.8</v>
      </c>
    </row>
    <row r="96" spans="1:2">
      <c r="A96" s="1" t="s">
        <v>1308</v>
      </c>
      <c r="B96" s="1">
        <v>67.7</v>
      </c>
    </row>
    <row r="97" spans="1:2">
      <c r="A97" s="1" t="s">
        <v>1309</v>
      </c>
      <c r="B97" s="1">
        <v>67.59999999999999</v>
      </c>
    </row>
    <row r="98" spans="1:2">
      <c r="A98" s="1" t="s">
        <v>1310</v>
      </c>
      <c r="B98" s="1">
        <v>67.59999999999999</v>
      </c>
    </row>
    <row r="99" spans="1:2">
      <c r="A99" s="1" t="s">
        <v>1311</v>
      </c>
      <c r="B99" s="1">
        <v>67.5</v>
      </c>
    </row>
    <row r="100" spans="1:2">
      <c r="A100" s="1" t="s">
        <v>1312</v>
      </c>
      <c r="B100" s="1">
        <v>67.5</v>
      </c>
    </row>
    <row r="101" spans="1:2">
      <c r="A101" s="1" t="s">
        <v>1313</v>
      </c>
      <c r="B101" s="1">
        <v>67.40000000000001</v>
      </c>
    </row>
    <row r="102" spans="1:2">
      <c r="A102" s="1" t="s">
        <v>1314</v>
      </c>
      <c r="B102" s="1">
        <v>67.40000000000001</v>
      </c>
    </row>
    <row r="103" spans="1:2">
      <c r="A103" s="1" t="s">
        <v>1315</v>
      </c>
      <c r="B103" s="1">
        <v>67.40000000000001</v>
      </c>
    </row>
    <row r="104" spans="1:2">
      <c r="A104" s="1" t="s">
        <v>1316</v>
      </c>
      <c r="B104" s="1">
        <v>67.40000000000001</v>
      </c>
    </row>
    <row r="105" spans="1:2">
      <c r="A105" s="1" t="s">
        <v>1317</v>
      </c>
      <c r="B105" s="1">
        <v>67.40000000000001</v>
      </c>
    </row>
    <row r="106" spans="1:2">
      <c r="A106" s="1" t="s">
        <v>1318</v>
      </c>
      <c r="B106" s="1">
        <v>67.40000000000001</v>
      </c>
    </row>
    <row r="107" spans="1:2">
      <c r="A107" s="1" t="s">
        <v>1319</v>
      </c>
      <c r="B107" s="1">
        <v>67.40000000000001</v>
      </c>
    </row>
    <row r="108" spans="1:2">
      <c r="A108" s="1" t="s">
        <v>1320</v>
      </c>
      <c r="B108" s="1">
        <v>67.5</v>
      </c>
    </row>
    <row r="109" spans="1:2">
      <c r="A109" s="1" t="s">
        <v>1321</v>
      </c>
      <c r="B109" s="1">
        <v>67.5</v>
      </c>
    </row>
    <row r="110" spans="1:2">
      <c r="A110" s="1" t="s">
        <v>1322</v>
      </c>
      <c r="B110" s="1">
        <v>67.59999999999999</v>
      </c>
    </row>
    <row r="111" spans="1:2">
      <c r="A111" s="1" t="s">
        <v>1323</v>
      </c>
      <c r="B111" s="1">
        <v>67.7</v>
      </c>
    </row>
    <row r="112" spans="1:2">
      <c r="A112" s="1" t="s">
        <v>1324</v>
      </c>
      <c r="B112" s="1">
        <v>67.8</v>
      </c>
    </row>
    <row r="113" spans="1:2">
      <c r="A113" s="1" t="s">
        <v>1325</v>
      </c>
      <c r="B113" s="1">
        <v>67.90000000000001</v>
      </c>
    </row>
    <row r="114" spans="1:2">
      <c r="A114" s="1" t="s">
        <v>1326</v>
      </c>
      <c r="B114" s="1">
        <v>68</v>
      </c>
    </row>
    <row r="115" spans="1:2">
      <c r="A115" s="1" t="s">
        <v>1327</v>
      </c>
      <c r="B115" s="1">
        <v>68.09999999999999</v>
      </c>
    </row>
    <row r="116" spans="1:2">
      <c r="A116" s="1" t="s">
        <v>1328</v>
      </c>
      <c r="B116" s="1">
        <v>68.2</v>
      </c>
    </row>
    <row r="117" spans="1:2">
      <c r="A117" s="1" t="s">
        <v>1329</v>
      </c>
      <c r="B117" s="1">
        <v>68.2</v>
      </c>
    </row>
    <row r="118" spans="1:2">
      <c r="A118" s="1" t="s">
        <v>1330</v>
      </c>
      <c r="B118" s="1">
        <v>68.3</v>
      </c>
    </row>
    <row r="119" spans="1:2">
      <c r="A119" s="1" t="s">
        <v>1331</v>
      </c>
      <c r="B119" s="1">
        <v>68.40000000000001</v>
      </c>
    </row>
    <row r="120" spans="1:2">
      <c r="A120" s="1" t="s">
        <v>1332</v>
      </c>
      <c r="B120" s="1">
        <v>68.40000000000001</v>
      </c>
    </row>
    <row r="121" spans="1:2">
      <c r="A121" s="1" t="s">
        <v>1333</v>
      </c>
      <c r="B121" s="1">
        <v>68.40000000000001</v>
      </c>
    </row>
    <row r="122" spans="1:2">
      <c r="A122" s="1" t="s">
        <v>1334</v>
      </c>
      <c r="B122" s="1">
        <v>68.40000000000001</v>
      </c>
    </row>
    <row r="123" spans="1:2">
      <c r="A123" s="1" t="s">
        <v>1335</v>
      </c>
      <c r="B123" s="1">
        <v>68.40000000000001</v>
      </c>
    </row>
    <row r="124" spans="1:2">
      <c r="A124" s="1" t="s">
        <v>38</v>
      </c>
      <c r="B124" s="1">
        <v>68.40000000000001</v>
      </c>
    </row>
    <row r="125" spans="1:2">
      <c r="A125" s="1" t="s">
        <v>39</v>
      </c>
      <c r="B125" s="1">
        <v>68.40000000000001</v>
      </c>
    </row>
    <row r="126" spans="1:2">
      <c r="A126" s="1" t="s">
        <v>40</v>
      </c>
      <c r="B126" s="1">
        <v>68.40000000000001</v>
      </c>
    </row>
    <row r="127" spans="1:2">
      <c r="A127" s="1" t="s">
        <v>41</v>
      </c>
      <c r="B127" s="1">
        <v>68.5</v>
      </c>
    </row>
    <row r="128" spans="1:2">
      <c r="A128" s="1" t="s">
        <v>42</v>
      </c>
      <c r="B128" s="1">
        <v>68.59999999999999</v>
      </c>
    </row>
    <row r="129" spans="1:2">
      <c r="A129" s="1" t="s">
        <v>43</v>
      </c>
      <c r="B129" s="1">
        <v>68.59999999999999</v>
      </c>
    </row>
    <row r="130" spans="1:2">
      <c r="A130" s="1" t="s">
        <v>44</v>
      </c>
      <c r="B130" s="1">
        <v>68.7</v>
      </c>
    </row>
    <row r="131" spans="1:2">
      <c r="A131" s="1" t="s">
        <v>45</v>
      </c>
      <c r="B131" s="1">
        <v>68.7</v>
      </c>
    </row>
    <row r="132" spans="1:2">
      <c r="A132" s="1" t="s">
        <v>46</v>
      </c>
      <c r="B132" s="1">
        <v>68.8</v>
      </c>
    </row>
    <row r="133" spans="1:2">
      <c r="A133" s="1" t="s">
        <v>47</v>
      </c>
      <c r="B133" s="1">
        <v>68.8</v>
      </c>
    </row>
    <row r="134" spans="1:2">
      <c r="A134" s="1" t="s">
        <v>48</v>
      </c>
      <c r="B134" s="1">
        <v>68.8</v>
      </c>
    </row>
    <row r="135" spans="1:2">
      <c r="A135" s="1" t="s">
        <v>49</v>
      </c>
      <c r="B135" s="1">
        <v>68.8</v>
      </c>
    </row>
    <row r="136" spans="1:2">
      <c r="A136" s="1" t="s">
        <v>50</v>
      </c>
      <c r="B136" s="1">
        <v>68.90000000000001</v>
      </c>
    </row>
    <row r="137" spans="1:2">
      <c r="A137" s="1" t="s">
        <v>51</v>
      </c>
      <c r="B137" s="1">
        <v>68.90000000000001</v>
      </c>
    </row>
    <row r="138" spans="1:2">
      <c r="A138" s="1" t="s">
        <v>52</v>
      </c>
      <c r="B138" s="1">
        <v>68.5</v>
      </c>
    </row>
    <row r="139" spans="1:2">
      <c r="A139" s="1" t="s">
        <v>53</v>
      </c>
      <c r="B139" s="1">
        <v>68.09999999999999</v>
      </c>
    </row>
    <row r="140" spans="1:2">
      <c r="A140" s="1" t="s">
        <v>54</v>
      </c>
      <c r="B140" s="1">
        <v>67.5</v>
      </c>
    </row>
    <row r="141" spans="1:2">
      <c r="A141" s="1" t="s">
        <v>55</v>
      </c>
      <c r="B141" s="1">
        <v>67.40000000000001</v>
      </c>
    </row>
    <row r="142" spans="1:2">
      <c r="A142" s="1" t="s">
        <v>56</v>
      </c>
      <c r="B142" s="1">
        <v>67.40000000000001</v>
      </c>
    </row>
    <row r="143" spans="1:2">
      <c r="A143" s="1" t="s">
        <v>57</v>
      </c>
      <c r="B143" s="1">
        <v>67.5</v>
      </c>
    </row>
    <row r="144" spans="1:2">
      <c r="A144" s="1" t="s">
        <v>58</v>
      </c>
      <c r="B144" s="1">
        <v>67.8</v>
      </c>
    </row>
    <row r="145" spans="1:2">
      <c r="A145" s="1" t="s">
        <v>59</v>
      </c>
      <c r="B145" s="1">
        <v>67.8</v>
      </c>
    </row>
    <row r="146" spans="1:2">
      <c r="A146" s="1" t="s">
        <v>60</v>
      </c>
      <c r="B146" s="1">
        <v>68</v>
      </c>
    </row>
    <row r="147" spans="1:2">
      <c r="A147" s="1" t="s">
        <v>61</v>
      </c>
      <c r="B147" s="1">
        <v>67.7</v>
      </c>
    </row>
    <row r="148" spans="1:2">
      <c r="A148" s="1" t="s">
        <v>62</v>
      </c>
      <c r="B148" s="1">
        <v>67.7</v>
      </c>
    </row>
    <row r="149" spans="1:2">
      <c r="A149" s="1" t="s">
        <v>63</v>
      </c>
      <c r="B149" s="1">
        <v>67.59999999999999</v>
      </c>
    </row>
    <row r="150" spans="1:2">
      <c r="A150" s="1" t="s">
        <v>64</v>
      </c>
      <c r="B150" s="1">
        <v>67.8</v>
      </c>
    </row>
    <row r="151" spans="1:2">
      <c r="A151" s="1" t="s">
        <v>65</v>
      </c>
      <c r="B151" s="1">
        <v>68</v>
      </c>
    </row>
    <row r="152" spans="1:2">
      <c r="A152" s="1" t="s">
        <v>66</v>
      </c>
      <c r="B152" s="1">
        <v>68.59999999999999</v>
      </c>
    </row>
    <row r="153" spans="1:2">
      <c r="A153" s="1" t="s">
        <v>67</v>
      </c>
      <c r="B153" s="1">
        <v>69</v>
      </c>
    </row>
    <row r="154" spans="1:2">
      <c r="A154" s="1" t="s">
        <v>68</v>
      </c>
      <c r="B154" s="1">
        <v>69.40000000000001</v>
      </c>
    </row>
    <row r="155" spans="1:2">
      <c r="A155" s="1" t="s">
        <v>69</v>
      </c>
      <c r="B155" s="1">
        <v>69.5</v>
      </c>
    </row>
    <row r="156" spans="1:2">
      <c r="A156" s="1" t="s">
        <v>70</v>
      </c>
      <c r="B156" s="1">
        <v>69.8</v>
      </c>
    </row>
    <row r="157" spans="1:2">
      <c r="A157" s="1" t="s">
        <v>71</v>
      </c>
      <c r="B157" s="1">
        <v>69.90000000000001</v>
      </c>
    </row>
    <row r="158" spans="1:2">
      <c r="A158" s="1" t="s">
        <v>72</v>
      </c>
      <c r="B158" s="1">
        <v>69.90000000000001</v>
      </c>
    </row>
    <row r="159" spans="1:2">
      <c r="A159" s="1" t="s">
        <v>73</v>
      </c>
      <c r="B159" s="1">
        <v>69.90000000000001</v>
      </c>
    </row>
    <row r="160" spans="1:2">
      <c r="A160" s="1" t="s">
        <v>74</v>
      </c>
      <c r="B160" s="1">
        <v>70.3</v>
      </c>
    </row>
    <row r="161" spans="1:2">
      <c r="A161" s="1" t="s">
        <v>75</v>
      </c>
      <c r="B161" s="1">
        <v>70.40000000000001</v>
      </c>
    </row>
    <row r="162" spans="1:2">
      <c r="A162" s="1" t="s">
        <v>76</v>
      </c>
      <c r="B162" s="1">
        <v>70.59999999999999</v>
      </c>
    </row>
    <row r="163" spans="1:2">
      <c r="A163" s="1" t="s">
        <v>77</v>
      </c>
      <c r="B163" s="1">
        <v>70.5</v>
      </c>
    </row>
    <row r="164" spans="1:2">
      <c r="A164" s="1" t="s">
        <v>78</v>
      </c>
      <c r="B164" s="1">
        <v>70.40000000000001</v>
      </c>
    </row>
    <row r="165" spans="1:2">
      <c r="A165" s="1" t="s">
        <v>79</v>
      </c>
      <c r="B165" s="1">
        <v>70.3</v>
      </c>
    </row>
    <row r="166" spans="1:2">
      <c r="A166" s="1" t="s">
        <v>80</v>
      </c>
      <c r="B166" s="1">
        <v>70.09999999999999</v>
      </c>
    </row>
    <row r="167" spans="1:2">
      <c r="A167" s="1" t="s">
        <v>81</v>
      </c>
      <c r="B167" s="1">
        <v>70</v>
      </c>
    </row>
    <row r="168" spans="1:2">
      <c r="A168" s="1" t="s">
        <v>82</v>
      </c>
      <c r="B168" s="1">
        <v>70.09999999999999</v>
      </c>
    </row>
    <row r="169" spans="1:2">
      <c r="A169" s="1" t="s">
        <v>83</v>
      </c>
      <c r="B169" s="1">
        <v>70.09999999999999</v>
      </c>
    </row>
    <row r="170" spans="1:2">
      <c r="A170" s="1" t="s">
        <v>84</v>
      </c>
      <c r="B170" s="1">
        <v>70.09999999999999</v>
      </c>
    </row>
    <row r="171" spans="1:2">
      <c r="A171" s="1" t="s">
        <v>85</v>
      </c>
      <c r="B171" s="1">
        <v>69.90000000000001</v>
      </c>
    </row>
    <row r="172" spans="1:2">
      <c r="A172" s="1" t="s">
        <v>86</v>
      </c>
      <c r="B172" s="1">
        <v>70</v>
      </c>
    </row>
    <row r="173" spans="1:2">
      <c r="A173" s="1" t="s">
        <v>87</v>
      </c>
      <c r="B173" s="1">
        <v>70.09999999999999</v>
      </c>
    </row>
    <row r="174" spans="1:2">
      <c r="A174" s="1" t="s">
        <v>88</v>
      </c>
      <c r="B174" s="1">
        <v>70.09999999999999</v>
      </c>
    </row>
    <row r="175" spans="1:2">
      <c r="A175" s="1" t="s">
        <v>89</v>
      </c>
      <c r="B175" s="1">
        <v>70.2</v>
      </c>
    </row>
    <row r="176" spans="1:2">
      <c r="A176" s="1" t="s">
        <v>90</v>
      </c>
      <c r="B176" s="1">
        <v>70.3</v>
      </c>
    </row>
    <row r="177" spans="1:2">
      <c r="A177" s="1" t="s">
        <v>91</v>
      </c>
      <c r="B177" s="1">
        <v>70.3</v>
      </c>
    </row>
    <row r="178" spans="1:2">
      <c r="A178" s="1" t="s">
        <v>92</v>
      </c>
      <c r="B178" s="1">
        <v>70.3</v>
      </c>
    </row>
    <row r="179" spans="1:2">
      <c r="A179" s="1" t="s">
        <v>93</v>
      </c>
      <c r="B179" s="1">
        <v>70.2</v>
      </c>
    </row>
    <row r="180" spans="1:2">
      <c r="A180" s="1" t="s">
        <v>94</v>
      </c>
      <c r="B180" s="1">
        <v>70.2</v>
      </c>
    </row>
    <row r="181" spans="1:2">
      <c r="A181" s="1" t="s">
        <v>95</v>
      </c>
      <c r="B181" s="1">
        <v>70.09999999999999</v>
      </c>
    </row>
    <row r="182" spans="1:2">
      <c r="A182" s="1" t="s">
        <v>96</v>
      </c>
      <c r="B182" s="1">
        <v>70.09999999999999</v>
      </c>
    </row>
    <row r="183" spans="1:2">
      <c r="A183" s="1" t="s">
        <v>97</v>
      </c>
      <c r="B183" s="1">
        <v>70</v>
      </c>
    </row>
    <row r="184" spans="1:2">
      <c r="A184" s="1" t="s">
        <v>98</v>
      </c>
      <c r="B184" s="1">
        <v>70</v>
      </c>
    </row>
    <row r="185" spans="1:2">
      <c r="A185" s="1" t="s">
        <v>99</v>
      </c>
      <c r="B185" s="1">
        <v>69.8</v>
      </c>
    </row>
    <row r="186" spans="1:2">
      <c r="A186" s="1" t="s">
        <v>100</v>
      </c>
      <c r="B186" s="1">
        <v>69.8</v>
      </c>
    </row>
    <row r="187" spans="1:2">
      <c r="A187" s="1" t="s">
        <v>101</v>
      </c>
      <c r="B187" s="1">
        <v>69.7</v>
      </c>
    </row>
    <row r="188" spans="1:2">
      <c r="A188" s="1" t="s">
        <v>102</v>
      </c>
      <c r="B188" s="1">
        <v>69.7</v>
      </c>
    </row>
    <row r="189" spans="1:2">
      <c r="A189" s="1" t="s">
        <v>103</v>
      </c>
      <c r="B189" s="1">
        <v>69.7</v>
      </c>
    </row>
    <row r="190" spans="1:2">
      <c r="A190" s="1" t="s">
        <v>104</v>
      </c>
      <c r="B190" s="1">
        <v>69.8</v>
      </c>
    </row>
    <row r="191" spans="1:2">
      <c r="A191" s="1" t="s">
        <v>105</v>
      </c>
      <c r="B191" s="1">
        <v>69.90000000000001</v>
      </c>
    </row>
    <row r="192" spans="1:2">
      <c r="A192" s="1" t="s">
        <v>106</v>
      </c>
      <c r="B192" s="1">
        <v>70</v>
      </c>
    </row>
    <row r="193" spans="1:2">
      <c r="A193" s="1" t="s">
        <v>107</v>
      </c>
      <c r="B193" s="1">
        <v>70</v>
      </c>
    </row>
    <row r="194" spans="1:2">
      <c r="A194" s="1" t="s">
        <v>108</v>
      </c>
      <c r="B194" s="1">
        <v>69.90000000000001</v>
      </c>
    </row>
    <row r="195" spans="1:2">
      <c r="A195" s="1" t="s">
        <v>109</v>
      </c>
      <c r="B195" s="1">
        <v>69.8</v>
      </c>
    </row>
    <row r="196" spans="1:2">
      <c r="A196" s="1" t="s">
        <v>110</v>
      </c>
      <c r="B196" s="1">
        <v>69.7</v>
      </c>
    </row>
    <row r="197" spans="1:2">
      <c r="A197" s="1" t="s">
        <v>111</v>
      </c>
      <c r="B197" s="1">
        <v>69.59999999999999</v>
      </c>
    </row>
    <row r="198" spans="1:2">
      <c r="A198" s="1" t="s">
        <v>112</v>
      </c>
      <c r="B198" s="1">
        <v>69.5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1827</v>
      </c>
    </row>
    <row r="3" spans="1:3">
      <c r="A3" s="2" t="s">
        <v>1824</v>
      </c>
      <c r="B3" s="2" t="s">
        <v>1825</v>
      </c>
      <c r="C3" s="2" t="s">
        <v>1826</v>
      </c>
    </row>
    <row r="4" spans="1:3">
      <c r="A4" s="1" t="s">
        <v>1810</v>
      </c>
      <c r="B4" s="1">
        <v>1.5</v>
      </c>
      <c r="C4" s="1">
        <v>76.90000000000001</v>
      </c>
    </row>
    <row r="5" spans="1:3">
      <c r="A5" s="1" t="s">
        <v>1811</v>
      </c>
      <c r="B5" s="1">
        <v>8</v>
      </c>
      <c r="C5" s="1">
        <v>67</v>
      </c>
    </row>
    <row r="6" spans="1:3">
      <c r="A6" s="1" t="s">
        <v>1812</v>
      </c>
      <c r="B6" s="1">
        <v>9.800000000000001</v>
      </c>
      <c r="C6" s="1">
        <v>61.9</v>
      </c>
    </row>
    <row r="7" spans="1:3">
      <c r="A7" s="1" t="s">
        <v>1813</v>
      </c>
      <c r="B7" s="1">
        <v>9.9</v>
      </c>
      <c r="C7" s="1">
        <v>56.7</v>
      </c>
    </row>
    <row r="8" spans="1:3">
      <c r="A8" s="1" t="s">
        <v>1814</v>
      </c>
      <c r="B8" s="1">
        <v>9.5</v>
      </c>
      <c r="C8" s="1">
        <v>48.6</v>
      </c>
    </row>
    <row r="9" spans="1:3">
      <c r="A9" s="1" t="s">
        <v>1815</v>
      </c>
      <c r="B9" s="1">
        <v>5.2</v>
      </c>
      <c r="C9" s="1">
        <v>42.3</v>
      </c>
    </row>
    <row r="10" spans="1:3">
      <c r="A10" s="1" t="s">
        <v>1816</v>
      </c>
      <c r="B10" s="1">
        <v>4.9</v>
      </c>
      <c r="C10" s="1">
        <v>33.4</v>
      </c>
    </row>
    <row r="11" spans="1:3">
      <c r="A11" s="1" t="s">
        <v>1817</v>
      </c>
      <c r="B11" s="1">
        <v>4.6</v>
      </c>
      <c r="C11" s="1">
        <v>29.5</v>
      </c>
    </row>
    <row r="12" spans="1:3">
      <c r="A12" s="1" t="s">
        <v>1818</v>
      </c>
      <c r="B12" s="1">
        <v>4.2</v>
      </c>
      <c r="C12" s="1">
        <v>25.9</v>
      </c>
    </row>
    <row r="13" spans="1:3">
      <c r="A13" s="1" t="s">
        <v>1819</v>
      </c>
      <c r="B13" s="1">
        <v>3.7</v>
      </c>
      <c r="C13" s="1">
        <v>21</v>
      </c>
    </row>
    <row r="14" spans="1:3">
      <c r="A14" s="1" t="s">
        <v>1820</v>
      </c>
      <c r="B14" s="1">
        <v>2.8</v>
      </c>
      <c r="C14" s="1">
        <v>18.1</v>
      </c>
    </row>
    <row r="15" spans="1:3">
      <c r="A15" s="1" t="s">
        <v>1821</v>
      </c>
      <c r="B15" s="1">
        <v>3.2</v>
      </c>
      <c r="C15" s="1">
        <v>16.1</v>
      </c>
    </row>
    <row r="16" spans="1:3">
      <c r="A16" s="1" t="s">
        <v>1822</v>
      </c>
      <c r="B16" s="1">
        <v>3</v>
      </c>
      <c r="C16" s="1">
        <v>14.5</v>
      </c>
    </row>
    <row r="17" spans="1:3">
      <c r="A17" s="1" t="s">
        <v>1823</v>
      </c>
      <c r="B17" s="1">
        <v>2.6</v>
      </c>
      <c r="C17" s="1">
        <v>12.7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9"/>
  <sheetViews>
    <sheetView workbookViewId="0"/>
  </sheetViews>
  <sheetFormatPr defaultRowHeight="15"/>
  <cols>
    <col min="1" max="16" width="20.7109375" style="1" customWidth="1"/>
  </cols>
  <sheetData>
    <row r="1" spans="1:16">
      <c r="A1" s="2" t="s">
        <v>150</v>
      </c>
    </row>
    <row r="3" spans="1:16">
      <c r="A3" s="2" t="s">
        <v>134</v>
      </c>
      <c r="B3" s="2" t="s">
        <v>135</v>
      </c>
      <c r="C3" s="2" t="s">
        <v>136</v>
      </c>
      <c r="D3" s="2" t="s">
        <v>137</v>
      </c>
      <c r="E3" s="2" t="s">
        <v>138</v>
      </c>
      <c r="F3" s="2" t="s">
        <v>139</v>
      </c>
      <c r="G3" s="2" t="s">
        <v>140</v>
      </c>
      <c r="H3" s="2" t="s">
        <v>141</v>
      </c>
      <c r="I3" s="2" t="s">
        <v>142</v>
      </c>
      <c r="J3" s="2" t="s">
        <v>143</v>
      </c>
      <c r="K3" s="2" t="s">
        <v>144</v>
      </c>
      <c r="L3" s="2" t="s">
        <v>145</v>
      </c>
      <c r="M3" s="2" t="s">
        <v>146</v>
      </c>
      <c r="N3" s="2" t="s">
        <v>147</v>
      </c>
      <c r="O3" s="2" t="s">
        <v>148</v>
      </c>
      <c r="P3" s="2" t="s">
        <v>149</v>
      </c>
    </row>
    <row r="4" spans="1:16">
      <c r="A4" s="1" t="s">
        <v>38</v>
      </c>
      <c r="B4" s="1">
        <v>6.6</v>
      </c>
      <c r="C4" s="1">
        <v>3.8</v>
      </c>
      <c r="D4" s="1">
        <v>7.9</v>
      </c>
      <c r="E4" s="1">
        <v>4</v>
      </c>
      <c r="F4" s="1">
        <v>3.9</v>
      </c>
    </row>
    <row r="5" spans="1:16">
      <c r="A5" s="1" t="s">
        <v>39</v>
      </c>
      <c r="B5" s="1">
        <v>6.7</v>
      </c>
      <c r="C5" s="1">
        <v>4</v>
      </c>
      <c r="D5" s="1">
        <v>7.9</v>
      </c>
      <c r="E5" s="1">
        <v>3.9</v>
      </c>
      <c r="F5" s="1">
        <v>3.9</v>
      </c>
    </row>
    <row r="6" spans="1:16">
      <c r="A6" s="1" t="s">
        <v>40</v>
      </c>
      <c r="B6" s="1">
        <v>6.9</v>
      </c>
      <c r="C6" s="1">
        <v>3.9</v>
      </c>
      <c r="D6" s="1">
        <v>7.8</v>
      </c>
      <c r="E6" s="1">
        <v>3.9</v>
      </c>
      <c r="F6" s="1">
        <v>3.9</v>
      </c>
    </row>
    <row r="7" spans="1:16">
      <c r="A7" s="1" t="s">
        <v>41</v>
      </c>
      <c r="B7" s="1">
        <v>7</v>
      </c>
      <c r="C7" s="1">
        <v>3.7</v>
      </c>
      <c r="D7" s="1">
        <v>7.7</v>
      </c>
      <c r="E7" s="1">
        <v>3.8</v>
      </c>
      <c r="F7" s="1">
        <v>3.8</v>
      </c>
    </row>
    <row r="8" spans="1:16">
      <c r="A8" s="1" t="s">
        <v>42</v>
      </c>
      <c r="B8" s="1">
        <v>6.9</v>
      </c>
      <c r="C8" s="1">
        <v>3.4</v>
      </c>
      <c r="D8" s="1">
        <v>7.7</v>
      </c>
      <c r="E8" s="1">
        <v>3.8</v>
      </c>
      <c r="F8" s="1">
        <v>3.7</v>
      </c>
    </row>
    <row r="9" spans="1:16">
      <c r="A9" s="1" t="s">
        <v>43</v>
      </c>
      <c r="B9" s="1">
        <v>6.5</v>
      </c>
      <c r="C9" s="1">
        <v>3.5</v>
      </c>
      <c r="D9" s="1">
        <v>7.6</v>
      </c>
      <c r="E9" s="1">
        <v>3.9</v>
      </c>
      <c r="F9" s="1">
        <v>3.6</v>
      </c>
    </row>
    <row r="10" spans="1:16">
      <c r="A10" s="1" t="s">
        <v>44</v>
      </c>
      <c r="B10" s="1">
        <v>6.8</v>
      </c>
      <c r="C10" s="1">
        <v>3.8</v>
      </c>
      <c r="D10" s="1">
        <v>7.5</v>
      </c>
      <c r="E10" s="1">
        <v>3.9</v>
      </c>
      <c r="F10" s="1">
        <v>3.6</v>
      </c>
    </row>
    <row r="11" spans="1:16">
      <c r="A11" s="1" t="s">
        <v>45</v>
      </c>
      <c r="B11" s="1">
        <v>7</v>
      </c>
      <c r="C11" s="1">
        <v>4</v>
      </c>
      <c r="D11" s="1">
        <v>7.5</v>
      </c>
      <c r="E11" s="1">
        <v>3.9</v>
      </c>
      <c r="F11" s="1">
        <v>3.6</v>
      </c>
    </row>
    <row r="12" spans="1:16">
      <c r="A12" s="1" t="s">
        <v>46</v>
      </c>
      <c r="B12" s="1">
        <v>7.1</v>
      </c>
      <c r="C12" s="1">
        <v>3.9</v>
      </c>
      <c r="D12" s="1">
        <v>7.5</v>
      </c>
      <c r="E12" s="1">
        <v>3.9</v>
      </c>
      <c r="F12" s="1">
        <v>3.6</v>
      </c>
    </row>
    <row r="13" spans="1:16">
      <c r="A13" s="1" t="s">
        <v>47</v>
      </c>
      <c r="B13" s="1">
        <v>7</v>
      </c>
      <c r="C13" s="1">
        <v>4</v>
      </c>
      <c r="D13" s="1">
        <v>7.5</v>
      </c>
      <c r="E13" s="1">
        <v>3.8</v>
      </c>
      <c r="F13" s="1">
        <v>3.6</v>
      </c>
    </row>
    <row r="14" spans="1:16">
      <c r="A14" s="1" t="s">
        <v>48</v>
      </c>
      <c r="B14" s="1">
        <v>7.1</v>
      </c>
      <c r="C14" s="1">
        <v>4</v>
      </c>
      <c r="D14" s="1">
        <v>7.5</v>
      </c>
      <c r="E14" s="1">
        <v>3.8</v>
      </c>
      <c r="F14" s="1">
        <v>3.6</v>
      </c>
    </row>
    <row r="15" spans="1:16">
      <c r="A15" s="1" t="s">
        <v>49</v>
      </c>
      <c r="B15" s="1">
        <v>7.1</v>
      </c>
      <c r="C15" s="1">
        <v>4.1</v>
      </c>
      <c r="D15" s="1">
        <v>7.5</v>
      </c>
      <c r="E15" s="1">
        <v>3.8</v>
      </c>
      <c r="F15" s="1">
        <v>3.6</v>
      </c>
    </row>
    <row r="16" spans="1:16">
      <c r="A16" s="1" t="s">
        <v>50</v>
      </c>
      <c r="B16" s="1">
        <v>7.3</v>
      </c>
      <c r="C16" s="1">
        <v>4</v>
      </c>
      <c r="D16" s="1">
        <v>7.5</v>
      </c>
      <c r="E16" s="1">
        <v>3.8</v>
      </c>
      <c r="F16" s="1">
        <v>3.6</v>
      </c>
    </row>
    <row r="17" spans="1:6">
      <c r="A17" s="1" t="s">
        <v>51</v>
      </c>
      <c r="B17" s="1">
        <v>7.3</v>
      </c>
      <c r="C17" s="1">
        <v>3.9</v>
      </c>
      <c r="D17" s="1">
        <v>7.4</v>
      </c>
      <c r="E17" s="1">
        <v>4</v>
      </c>
      <c r="F17" s="1">
        <v>3.6</v>
      </c>
    </row>
    <row r="18" spans="1:6">
      <c r="A18" s="1" t="s">
        <v>52</v>
      </c>
      <c r="B18" s="1">
        <v>7.3</v>
      </c>
      <c r="C18" s="1">
        <v>3.7</v>
      </c>
      <c r="D18" s="1">
        <v>7.3</v>
      </c>
      <c r="E18" s="1">
        <v>4</v>
      </c>
      <c r="F18" s="1">
        <v>3.8</v>
      </c>
    </row>
    <row r="19" spans="1:6">
      <c r="A19" s="1" t="s">
        <v>53</v>
      </c>
      <c r="B19" s="1">
        <v>7.6</v>
      </c>
      <c r="C19" s="1">
        <v>3.7</v>
      </c>
      <c r="D19" s="1">
        <v>7.3</v>
      </c>
      <c r="E19" s="1">
        <v>4.1</v>
      </c>
      <c r="F19" s="1">
        <v>7.6</v>
      </c>
    </row>
    <row r="20" spans="1:6">
      <c r="A20" s="1" t="s">
        <v>54</v>
      </c>
      <c r="B20" s="1">
        <v>7.8</v>
      </c>
      <c r="C20" s="1">
        <v>4.1</v>
      </c>
      <c r="D20" s="1">
        <v>7.4</v>
      </c>
      <c r="E20" s="1">
        <v>4.1</v>
      </c>
      <c r="F20" s="1">
        <v>10.8</v>
      </c>
    </row>
    <row r="21" spans="1:6">
      <c r="A21" s="1" t="s">
        <v>55</v>
      </c>
      <c r="B21" s="1">
        <v>8.6</v>
      </c>
      <c r="C21" s="1">
        <v>4.7</v>
      </c>
      <c r="D21" s="1">
        <v>7.7</v>
      </c>
      <c r="E21" s="1">
        <v>4.2</v>
      </c>
      <c r="F21" s="1">
        <v>13</v>
      </c>
    </row>
    <row r="22" spans="1:6">
      <c r="A22" s="1" t="s">
        <v>56</v>
      </c>
      <c r="B22" s="1">
        <v>9.1</v>
      </c>
      <c r="C22" s="1">
        <v>5.3</v>
      </c>
      <c r="D22" s="1">
        <v>8.1</v>
      </c>
      <c r="E22" s="1">
        <v>4.4</v>
      </c>
      <c r="F22" s="1">
        <v>11.5</v>
      </c>
    </row>
    <row r="23" spans="1:6">
      <c r="A23" s="1" t="s">
        <v>57</v>
      </c>
      <c r="B23" s="1">
        <v>9.300000000000001</v>
      </c>
      <c r="C23" s="1">
        <v>5.4</v>
      </c>
      <c r="D23" s="1">
        <v>8.4</v>
      </c>
      <c r="E23" s="1">
        <v>4.7</v>
      </c>
      <c r="F23" s="1">
        <v>9.9</v>
      </c>
    </row>
    <row r="24" spans="1:6">
      <c r="A24" s="1" t="s">
        <v>58</v>
      </c>
      <c r="B24" s="1">
        <v>9.300000000000001</v>
      </c>
      <c r="C24" s="1">
        <v>5.5</v>
      </c>
      <c r="D24" s="1">
        <v>8.6</v>
      </c>
      <c r="E24" s="1">
        <v>4.9</v>
      </c>
      <c r="F24" s="1">
        <v>8.800000000000001</v>
      </c>
    </row>
    <row r="25" spans="1:6">
      <c r="A25" s="1" t="s">
        <v>59</v>
      </c>
      <c r="B25" s="1">
        <v>9</v>
      </c>
      <c r="C25" s="1">
        <v>5.3</v>
      </c>
      <c r="D25" s="1">
        <v>8.5</v>
      </c>
      <c r="E25" s="1">
        <v>5.1</v>
      </c>
      <c r="F25" s="1">
        <v>7.7</v>
      </c>
    </row>
    <row r="26" spans="1:6">
      <c r="A26" s="1" t="s">
        <v>60</v>
      </c>
      <c r="B26" s="1">
        <v>8.800000000000001</v>
      </c>
      <c r="C26" s="1">
        <v>5.3</v>
      </c>
      <c r="D26" s="1">
        <v>8.4</v>
      </c>
      <c r="E26" s="1">
        <v>5.2</v>
      </c>
      <c r="F26" s="1">
        <v>7.1</v>
      </c>
    </row>
    <row r="27" spans="1:6">
      <c r="A27" s="1" t="s">
        <v>61</v>
      </c>
      <c r="B27" s="1">
        <v>8.9</v>
      </c>
      <c r="C27" s="1">
        <v>5.1</v>
      </c>
      <c r="D27" s="1">
        <v>8.300000000000001</v>
      </c>
      <c r="E27" s="1">
        <v>5.2</v>
      </c>
      <c r="F27" s="1">
        <v>6.8</v>
      </c>
    </row>
    <row r="28" spans="1:6">
      <c r="A28" s="1" t="s">
        <v>62</v>
      </c>
      <c r="B28" s="1">
        <v>8.9</v>
      </c>
      <c r="C28" s="1">
        <v>5</v>
      </c>
      <c r="D28" s="1">
        <v>8.199999999999999</v>
      </c>
      <c r="E28" s="1">
        <v>5.2</v>
      </c>
      <c r="F28" s="1">
        <v>6.6</v>
      </c>
    </row>
    <row r="29" spans="1:6">
      <c r="A29" s="1" t="s">
        <v>63</v>
      </c>
      <c r="B29" s="1">
        <v>9.1</v>
      </c>
      <c r="C29" s="1">
        <v>5</v>
      </c>
      <c r="D29" s="1">
        <v>8.300000000000001</v>
      </c>
      <c r="E29" s="1">
        <v>5</v>
      </c>
      <c r="F29" s="1">
        <v>6.4</v>
      </c>
    </row>
    <row r="30" spans="1:6">
      <c r="A30" s="1" t="s">
        <v>64</v>
      </c>
      <c r="B30" s="1">
        <v>9.199999999999999</v>
      </c>
      <c r="C30" s="1">
        <v>4.9</v>
      </c>
      <c r="D30" s="1">
        <v>8.300000000000001</v>
      </c>
      <c r="E30" s="1">
        <v>4.9</v>
      </c>
      <c r="F30" s="1">
        <v>6.2</v>
      </c>
    </row>
    <row r="31" spans="1:6">
      <c r="A31" s="1" t="s">
        <v>65</v>
      </c>
      <c r="B31" s="1">
        <v>9.300000000000001</v>
      </c>
      <c r="C31" s="1">
        <v>4.9</v>
      </c>
      <c r="D31" s="1">
        <v>8.300000000000001</v>
      </c>
      <c r="E31" s="1">
        <v>4.8</v>
      </c>
      <c r="F31" s="1">
        <v>6.1</v>
      </c>
    </row>
    <row r="32" spans="1:6">
      <c r="A32" s="1" t="s">
        <v>66</v>
      </c>
      <c r="B32" s="1">
        <v>9.300000000000001</v>
      </c>
      <c r="C32" s="1">
        <v>5</v>
      </c>
      <c r="D32" s="1">
        <v>8.199999999999999</v>
      </c>
      <c r="E32" s="1">
        <v>4.8</v>
      </c>
      <c r="F32" s="1">
        <v>6</v>
      </c>
    </row>
    <row r="33" spans="1:6">
      <c r="A33" s="1" t="s">
        <v>67</v>
      </c>
      <c r="B33" s="1">
        <v>9.199999999999999</v>
      </c>
      <c r="C33" s="1">
        <v>5</v>
      </c>
      <c r="D33" s="1">
        <v>8.1</v>
      </c>
      <c r="E33" s="1">
        <v>4.7</v>
      </c>
      <c r="F33" s="1">
        <v>5.9</v>
      </c>
    </row>
    <row r="34" spans="1:6">
      <c r="A34" s="1" t="s">
        <v>68</v>
      </c>
      <c r="B34" s="1">
        <v>9.1</v>
      </c>
      <c r="C34" s="1">
        <v>5</v>
      </c>
      <c r="D34" s="1">
        <v>7.9</v>
      </c>
      <c r="E34" s="1">
        <v>4.6</v>
      </c>
      <c r="F34" s="1">
        <v>5.7</v>
      </c>
    </row>
    <row r="35" spans="1:6">
      <c r="A35" s="1" t="s">
        <v>69</v>
      </c>
      <c r="B35" s="1">
        <v>9</v>
      </c>
      <c r="C35" s="1">
        <v>4.5</v>
      </c>
      <c r="D35" s="1">
        <v>7.7</v>
      </c>
      <c r="E35" s="1">
        <v>4.5</v>
      </c>
      <c r="F35" s="1">
        <v>5.5</v>
      </c>
    </row>
    <row r="36" spans="1:6">
      <c r="A36" s="1" t="s">
        <v>70</v>
      </c>
      <c r="B36" s="1">
        <v>8.800000000000001</v>
      </c>
      <c r="C36" s="1">
        <v>4.2</v>
      </c>
      <c r="D36" s="1">
        <v>7.6</v>
      </c>
      <c r="E36" s="1">
        <v>4.4</v>
      </c>
      <c r="F36" s="1">
        <v>5.1</v>
      </c>
    </row>
    <row r="37" spans="1:6">
      <c r="A37" s="1" t="s">
        <v>71</v>
      </c>
      <c r="B37" s="1">
        <v>8.699999999999999</v>
      </c>
      <c r="C37" s="1">
        <v>3.8</v>
      </c>
      <c r="D37" s="1">
        <v>7.4</v>
      </c>
      <c r="E37" s="1">
        <v>4.3</v>
      </c>
      <c r="F37" s="1">
        <v>4.8</v>
      </c>
    </row>
    <row r="38" spans="1:6">
      <c r="A38" s="1" t="s">
        <v>72</v>
      </c>
      <c r="B38" s="1">
        <v>8.6</v>
      </c>
      <c r="C38" s="1">
        <v>3.8</v>
      </c>
      <c r="D38" s="1">
        <v>7.3</v>
      </c>
      <c r="E38" s="1">
        <v>4.2</v>
      </c>
      <c r="F38" s="1">
        <v>4.5</v>
      </c>
    </row>
    <row r="39" spans="1:6">
      <c r="A39" s="1" t="s">
        <v>73</v>
      </c>
      <c r="B39" s="1">
        <v>8.300000000000001</v>
      </c>
      <c r="C39" s="1">
        <v>3.6</v>
      </c>
      <c r="D39" s="1">
        <v>7.1</v>
      </c>
      <c r="E39" s="1">
        <v>4.2</v>
      </c>
      <c r="F39" s="1">
        <v>4.2</v>
      </c>
    </row>
    <row r="40" spans="1:6">
      <c r="A40" s="1" t="s">
        <v>74</v>
      </c>
      <c r="B40" s="1">
        <v>8.1</v>
      </c>
      <c r="C40" s="1">
        <v>3.5</v>
      </c>
      <c r="D40" s="1">
        <v>7</v>
      </c>
      <c r="E40" s="1">
        <v>4.1</v>
      </c>
      <c r="F40" s="1">
        <v>4</v>
      </c>
    </row>
    <row r="41" spans="1:6">
      <c r="A41" s="1" t="s">
        <v>75</v>
      </c>
      <c r="B41" s="1">
        <v>7.8</v>
      </c>
      <c r="C41" s="1">
        <v>3.3</v>
      </c>
      <c r="D41" s="1">
        <v>6.9</v>
      </c>
      <c r="E41" s="1">
        <v>3.9</v>
      </c>
      <c r="F41" s="1">
        <v>3.9</v>
      </c>
    </row>
    <row r="42" spans="1:6">
      <c r="A42" s="1" t="s">
        <v>76</v>
      </c>
      <c r="B42" s="1">
        <v>7.7</v>
      </c>
      <c r="C42" s="1">
        <v>3.2</v>
      </c>
      <c r="D42" s="1">
        <v>6.8</v>
      </c>
      <c r="E42" s="1">
        <v>3.8</v>
      </c>
      <c r="F42" s="1">
        <v>3.8</v>
      </c>
    </row>
    <row r="43" spans="1:6">
      <c r="A43" s="1" t="s">
        <v>77</v>
      </c>
      <c r="B43" s="1">
        <v>7.6</v>
      </c>
      <c r="C43" s="1">
        <v>3.1</v>
      </c>
      <c r="D43" s="1">
        <v>6.8</v>
      </c>
      <c r="E43" s="1">
        <v>3.8</v>
      </c>
      <c r="F43" s="1">
        <v>3.7</v>
      </c>
    </row>
    <row r="44" spans="1:6">
      <c r="A44" s="1" t="s">
        <v>78</v>
      </c>
      <c r="B44" s="1">
        <v>7.8</v>
      </c>
      <c r="C44" s="1">
        <v>3.2</v>
      </c>
      <c r="D44" s="1">
        <v>6.8</v>
      </c>
      <c r="E44" s="1">
        <v>3.8</v>
      </c>
      <c r="F44" s="1">
        <v>3.7</v>
      </c>
    </row>
    <row r="45" spans="1:6">
      <c r="A45" s="1" t="s">
        <v>79</v>
      </c>
      <c r="B45" s="1">
        <v>7.7</v>
      </c>
      <c r="C45" s="1">
        <v>3.2</v>
      </c>
      <c r="D45" s="1">
        <v>6.7</v>
      </c>
      <c r="E45" s="1">
        <v>3.7</v>
      </c>
      <c r="F45" s="1">
        <v>3.6</v>
      </c>
    </row>
    <row r="46" spans="1:6">
      <c r="A46" s="1" t="s">
        <v>80</v>
      </c>
      <c r="B46" s="1">
        <v>7.5</v>
      </c>
      <c r="C46" s="1">
        <v>3.3</v>
      </c>
      <c r="D46" s="1">
        <v>6.7</v>
      </c>
      <c r="E46" s="1">
        <v>3.7</v>
      </c>
      <c r="F46" s="1">
        <v>3.6</v>
      </c>
    </row>
    <row r="47" spans="1:6">
      <c r="A47" s="1" t="s">
        <v>81</v>
      </c>
      <c r="B47" s="1">
        <v>7.2</v>
      </c>
      <c r="C47" s="1">
        <v>3.2</v>
      </c>
      <c r="D47" s="1">
        <v>6.7</v>
      </c>
      <c r="E47" s="1">
        <v>3.6</v>
      </c>
      <c r="F47" s="1">
        <v>3.6</v>
      </c>
    </row>
    <row r="48" spans="1:6">
      <c r="A48" s="1" t="s">
        <v>82</v>
      </c>
      <c r="B48" s="1">
        <v>7.1</v>
      </c>
      <c r="C48" s="1">
        <v>3.3</v>
      </c>
      <c r="D48" s="1">
        <v>6.7</v>
      </c>
      <c r="E48" s="1">
        <v>3.7</v>
      </c>
      <c r="F48" s="1">
        <v>3.5</v>
      </c>
    </row>
    <row r="49" spans="1:6">
      <c r="A49" s="1" t="s">
        <v>83</v>
      </c>
      <c r="B49" s="1">
        <v>7.2</v>
      </c>
      <c r="C49" s="1">
        <v>3.3</v>
      </c>
      <c r="D49" s="1">
        <v>6.7</v>
      </c>
      <c r="E49" s="1">
        <v>3.8</v>
      </c>
      <c r="F49" s="1">
        <v>3.6</v>
      </c>
    </row>
    <row r="50" spans="1:6">
      <c r="A50" s="1" t="s">
        <v>84</v>
      </c>
      <c r="B50" s="1">
        <v>7.4</v>
      </c>
      <c r="C50" s="1">
        <v>3.2</v>
      </c>
      <c r="D50" s="1">
        <v>6.7</v>
      </c>
      <c r="E50" s="1">
        <v>3.9</v>
      </c>
      <c r="F50" s="1">
        <v>3.6</v>
      </c>
    </row>
    <row r="51" spans="1:6">
      <c r="A51" s="1" t="s">
        <v>85</v>
      </c>
      <c r="B51" s="1">
        <v>7.5</v>
      </c>
      <c r="C51" s="1">
        <v>3.3</v>
      </c>
      <c r="D51" s="1">
        <v>6.7</v>
      </c>
      <c r="E51" s="1">
        <v>3.9</v>
      </c>
      <c r="F51" s="1">
        <v>3.6</v>
      </c>
    </row>
    <row r="52" spans="1:6">
      <c r="A52" s="1" t="s">
        <v>86</v>
      </c>
      <c r="B52" s="1">
        <v>7.3</v>
      </c>
      <c r="C52" s="1">
        <v>3.4</v>
      </c>
      <c r="D52" s="1">
        <v>6.7</v>
      </c>
      <c r="E52" s="1">
        <v>3.9</v>
      </c>
      <c r="F52" s="1">
        <v>3.5</v>
      </c>
    </row>
    <row r="53" spans="1:6">
      <c r="A53" s="1" t="s">
        <v>87</v>
      </c>
      <c r="B53" s="1">
        <v>7.4</v>
      </c>
      <c r="C53" s="1">
        <v>3.6</v>
      </c>
      <c r="D53" s="1">
        <v>6.7</v>
      </c>
      <c r="E53" s="1">
        <v>4</v>
      </c>
      <c r="F53" s="1">
        <v>3.5</v>
      </c>
    </row>
    <row r="54" spans="1:6">
      <c r="A54" s="1" t="s">
        <v>88</v>
      </c>
      <c r="B54" s="1">
        <v>7.4</v>
      </c>
      <c r="C54" s="1">
        <v>3.7</v>
      </c>
      <c r="D54" s="1">
        <v>6.6</v>
      </c>
      <c r="E54" s="1">
        <v>4</v>
      </c>
      <c r="F54" s="1">
        <v>3.5</v>
      </c>
    </row>
    <row r="55" spans="1:6">
      <c r="A55" s="1" t="s">
        <v>89</v>
      </c>
      <c r="B55" s="1">
        <v>7.4</v>
      </c>
      <c r="C55" s="1">
        <v>3.7</v>
      </c>
      <c r="D55" s="1">
        <v>6.6</v>
      </c>
      <c r="E55" s="1">
        <v>4</v>
      </c>
      <c r="F55" s="1">
        <v>3.5</v>
      </c>
    </row>
    <row r="56" spans="1:6">
      <c r="A56" s="1" t="s">
        <v>90</v>
      </c>
      <c r="B56" s="1">
        <v>7.2</v>
      </c>
      <c r="C56" s="1">
        <v>3.4</v>
      </c>
      <c r="D56" s="1">
        <v>6.5</v>
      </c>
      <c r="E56" s="1">
        <v>4</v>
      </c>
      <c r="F56" s="1">
        <v>3.5</v>
      </c>
    </row>
    <row r="57" spans="1:6">
      <c r="A57" s="1" t="s">
        <v>91</v>
      </c>
      <c r="B57" s="1">
        <v>7.5</v>
      </c>
      <c r="C57" s="1">
        <v>3.4</v>
      </c>
      <c r="D57" s="1">
        <v>6.5</v>
      </c>
      <c r="E57" s="1">
        <v>4.2</v>
      </c>
      <c r="F57" s="1">
        <v>3.5</v>
      </c>
    </row>
    <row r="58" spans="1:6">
      <c r="A58" s="1" t="s">
        <v>92</v>
      </c>
      <c r="B58" s="1">
        <v>7.5</v>
      </c>
      <c r="C58" s="1">
        <v>3.4</v>
      </c>
      <c r="D58" s="1">
        <v>6.5</v>
      </c>
      <c r="E58" s="1">
        <v>4.3</v>
      </c>
      <c r="F58" s="1">
        <v>3.6</v>
      </c>
    </row>
    <row r="59" spans="1:6">
      <c r="A59" s="1" t="s">
        <v>93</v>
      </c>
      <c r="B59" s="1">
        <v>7.8</v>
      </c>
      <c r="C59" s="1">
        <v>3.6</v>
      </c>
      <c r="D59" s="1">
        <v>6.5</v>
      </c>
      <c r="E59" s="1">
        <v>4.2</v>
      </c>
      <c r="F59" s="1">
        <v>3.6</v>
      </c>
    </row>
    <row r="60" spans="1:6">
      <c r="A60" s="1" t="s">
        <v>94</v>
      </c>
      <c r="B60" s="1">
        <v>7.8</v>
      </c>
      <c r="C60" s="1">
        <v>3.6</v>
      </c>
      <c r="D60" s="1">
        <v>6.6</v>
      </c>
      <c r="E60" s="1">
        <v>4.1</v>
      </c>
      <c r="F60" s="1">
        <v>3.7</v>
      </c>
    </row>
    <row r="61" spans="1:6">
      <c r="A61" s="1" t="s">
        <v>95</v>
      </c>
      <c r="B61" s="1">
        <v>8.1</v>
      </c>
      <c r="C61" s="1">
        <v>3.6</v>
      </c>
      <c r="D61" s="1">
        <v>6.6</v>
      </c>
      <c r="E61" s="1">
        <v>4</v>
      </c>
      <c r="F61" s="1">
        <v>3.8</v>
      </c>
    </row>
    <row r="62" spans="1:6">
      <c r="A62" s="1" t="s">
        <v>96</v>
      </c>
      <c r="B62" s="1">
        <v>8</v>
      </c>
      <c r="C62" s="1">
        <v>3.7</v>
      </c>
      <c r="D62" s="1">
        <v>6.6</v>
      </c>
      <c r="E62" s="1">
        <v>4</v>
      </c>
      <c r="F62" s="1">
        <v>3.8</v>
      </c>
    </row>
    <row r="63" spans="1:6">
      <c r="A63" s="1" t="s">
        <v>97</v>
      </c>
      <c r="B63" s="1">
        <v>8.1</v>
      </c>
      <c r="C63" s="1">
        <v>3.7</v>
      </c>
      <c r="D63" s="1">
        <v>6.5</v>
      </c>
      <c r="E63" s="1">
        <v>4</v>
      </c>
      <c r="F63" s="1">
        <v>3.8</v>
      </c>
    </row>
    <row r="64" spans="1:6">
      <c r="A64" s="1" t="s">
        <v>98</v>
      </c>
      <c r="B64" s="1">
        <v>8</v>
      </c>
      <c r="C64" s="1">
        <v>4</v>
      </c>
      <c r="D64" s="1">
        <v>6.5</v>
      </c>
      <c r="E64" s="1">
        <v>4.1</v>
      </c>
      <c r="F64" s="1">
        <v>3.7</v>
      </c>
    </row>
    <row r="65" spans="1:6">
      <c r="A65" s="1" t="s">
        <v>99</v>
      </c>
      <c r="B65" s="1">
        <v>8</v>
      </c>
      <c r="C65" s="1">
        <v>3.9</v>
      </c>
      <c r="D65" s="1">
        <v>6.5</v>
      </c>
      <c r="E65" s="1">
        <v>4.2</v>
      </c>
      <c r="F65" s="1">
        <v>3.8</v>
      </c>
    </row>
    <row r="66" spans="1:6">
      <c r="A66" s="1" t="s">
        <v>100</v>
      </c>
      <c r="B66" s="1">
        <v>8.199999999999999</v>
      </c>
      <c r="C66" s="1">
        <v>4</v>
      </c>
      <c r="D66" s="1">
        <v>6.5</v>
      </c>
      <c r="E66" s="1">
        <v>4.3</v>
      </c>
      <c r="F66" s="1">
        <v>3.8</v>
      </c>
    </row>
    <row r="67" spans="1:6">
      <c r="A67" s="1" t="s">
        <v>101</v>
      </c>
      <c r="B67" s="1">
        <v>8.4</v>
      </c>
      <c r="C67" s="1">
        <v>3.9</v>
      </c>
      <c r="D67" s="1">
        <v>6.5</v>
      </c>
      <c r="E67" s="1">
        <v>4.4</v>
      </c>
      <c r="F67" s="1">
        <v>3.9</v>
      </c>
    </row>
    <row r="68" spans="1:6">
      <c r="A68" s="1" t="s">
        <v>102</v>
      </c>
      <c r="B68" s="1">
        <v>8.5</v>
      </c>
      <c r="C68" s="1">
        <v>4.1</v>
      </c>
      <c r="D68" s="1">
        <v>6.4</v>
      </c>
      <c r="E68" s="1">
        <v>4.3</v>
      </c>
      <c r="F68" s="1">
        <v>3.9</v>
      </c>
    </row>
    <row r="69" spans="1:6">
      <c r="A69" s="1" t="s">
        <v>103</v>
      </c>
      <c r="B69" s="1">
        <v>8.300000000000001</v>
      </c>
      <c r="C69" s="1">
        <v>4.1</v>
      </c>
      <c r="D69" s="1">
        <v>6.4</v>
      </c>
      <c r="E69" s="1">
        <v>4.3</v>
      </c>
      <c r="F69" s="1">
        <v>4</v>
      </c>
    </row>
    <row r="70" spans="1:6">
      <c r="A70" s="1" t="s">
        <v>104</v>
      </c>
      <c r="B70" s="1">
        <v>8.4</v>
      </c>
      <c r="C70" s="1">
        <v>4</v>
      </c>
      <c r="D70" s="1">
        <v>6.4</v>
      </c>
      <c r="E70" s="1">
        <v>4.2</v>
      </c>
      <c r="F70" s="1">
        <v>4.1</v>
      </c>
    </row>
    <row r="71" spans="1:6">
      <c r="A71" s="1" t="s">
        <v>105</v>
      </c>
      <c r="B71" s="1">
        <v>8.4</v>
      </c>
      <c r="C71" s="1">
        <v>4</v>
      </c>
      <c r="D71" s="1">
        <v>6.4</v>
      </c>
      <c r="E71" s="1">
        <v>4.2</v>
      </c>
      <c r="F71" s="1">
        <v>4.2</v>
      </c>
    </row>
    <row r="72" spans="1:6">
      <c r="A72" s="1" t="s">
        <v>106</v>
      </c>
      <c r="B72" s="1">
        <v>8.5</v>
      </c>
      <c r="C72" s="1">
        <v>4</v>
      </c>
      <c r="D72" s="1">
        <v>6.3</v>
      </c>
      <c r="E72" s="1">
        <v>4.2</v>
      </c>
      <c r="F72" s="1">
        <v>4.2</v>
      </c>
    </row>
    <row r="73" spans="1:6">
      <c r="A73" s="1" t="s">
        <v>107</v>
      </c>
      <c r="B73" s="1">
        <v>8.5</v>
      </c>
      <c r="C73" s="1">
        <v>4</v>
      </c>
      <c r="D73" s="1">
        <v>6.3</v>
      </c>
      <c r="E73" s="1">
        <v>4.3</v>
      </c>
      <c r="F73" s="1">
        <v>4.1</v>
      </c>
    </row>
    <row r="74" spans="1:6">
      <c r="A74" s="1" t="s">
        <v>108</v>
      </c>
      <c r="B74" s="1">
        <v>8.5</v>
      </c>
      <c r="C74" s="1">
        <v>3.9</v>
      </c>
      <c r="D74" s="1">
        <v>6.2</v>
      </c>
      <c r="E74" s="1">
        <v>4.4</v>
      </c>
      <c r="F74" s="1">
        <v>4.1</v>
      </c>
    </row>
    <row r="75" spans="1:6">
      <c r="A75" s="1" t="s">
        <v>109</v>
      </c>
      <c r="B75" s="1">
        <v>8.5</v>
      </c>
      <c r="C75" s="1">
        <v>4</v>
      </c>
      <c r="D75" s="1">
        <v>6.2</v>
      </c>
      <c r="E75" s="1">
        <v>4.4</v>
      </c>
      <c r="F75" s="1">
        <v>4.1</v>
      </c>
    </row>
    <row r="76" spans="1:6">
      <c r="A76" s="1" t="s">
        <v>110</v>
      </c>
      <c r="B76" s="1">
        <v>8.9</v>
      </c>
      <c r="C76" s="1">
        <v>3.9</v>
      </c>
      <c r="D76" s="1">
        <v>6.2</v>
      </c>
      <c r="E76" s="1">
        <v>4.4</v>
      </c>
      <c r="F76" s="1">
        <v>4.1</v>
      </c>
    </row>
    <row r="77" spans="1:6">
      <c r="A77" s="1" t="s">
        <v>111</v>
      </c>
      <c r="B77" s="1">
        <v>9</v>
      </c>
      <c r="C77" s="1">
        <v>4</v>
      </c>
      <c r="D77" s="1">
        <v>6.2</v>
      </c>
      <c r="E77" s="1">
        <v>4.4</v>
      </c>
      <c r="F77" s="1">
        <v>4.1</v>
      </c>
    </row>
    <row r="78" spans="1:6">
      <c r="A78" s="1" t="s">
        <v>112</v>
      </c>
      <c r="B78" s="1">
        <v>8.9</v>
      </c>
      <c r="C78" s="1">
        <v>4</v>
      </c>
      <c r="D78" s="1">
        <v>6.2</v>
      </c>
      <c r="F78" s="1">
        <v>4.1</v>
      </c>
    </row>
    <row r="79" spans="1:6">
      <c r="A79" s="1" t="s">
        <v>113</v>
      </c>
      <c r="F79" s="1">
        <v>4.2</v>
      </c>
    </row>
    <row r="80" spans="1:6">
      <c r="A80" s="1" t="s">
        <v>114</v>
      </c>
    </row>
    <row r="81" spans="1:15">
      <c r="A81" s="1" t="s">
        <v>115</v>
      </c>
    </row>
    <row r="82" spans="1:15">
      <c r="A82" s="1" t="s">
        <v>116</v>
      </c>
    </row>
    <row r="83" spans="1:15">
      <c r="A83" s="1" t="s">
        <v>117</v>
      </c>
    </row>
    <row r="84" spans="1:15">
      <c r="A84" s="1" t="s">
        <v>118</v>
      </c>
      <c r="G84" s="1">
        <v>8.199999999999999</v>
      </c>
      <c r="K84" s="1">
        <v>6.4</v>
      </c>
      <c r="O84" s="1">
        <v>4.2</v>
      </c>
    </row>
    <row r="85" spans="1:15">
      <c r="A85" s="1" t="s">
        <v>119</v>
      </c>
      <c r="M85" s="1">
        <v>4.5</v>
      </c>
    </row>
    <row r="86" spans="1:15">
      <c r="A86" s="1" t="s">
        <v>120</v>
      </c>
      <c r="I86" s="1">
        <v>4.1</v>
      </c>
    </row>
    <row r="87" spans="1:15">
      <c r="A87" s="1" t="s">
        <v>121</v>
      </c>
    </row>
    <row r="88" spans="1:15">
      <c r="A88" s="1" t="s">
        <v>122</v>
      </c>
    </row>
    <row r="89" spans="1:15">
      <c r="A89" s="1" t="s">
        <v>123</v>
      </c>
    </row>
    <row r="90" spans="1:15">
      <c r="A90" s="1" t="s">
        <v>124</v>
      </c>
    </row>
    <row r="91" spans="1:15">
      <c r="A91" s="1" t="s">
        <v>125</v>
      </c>
    </row>
    <row r="92" spans="1:15">
      <c r="A92" s="1" t="s">
        <v>126</v>
      </c>
    </row>
    <row r="93" spans="1:15">
      <c r="A93" s="1" t="s">
        <v>127</v>
      </c>
    </row>
    <row r="94" spans="1:15">
      <c r="A94" s="1" t="s">
        <v>128</v>
      </c>
    </row>
    <row r="95" spans="1:15">
      <c r="A95" s="1" t="s">
        <v>129</v>
      </c>
    </row>
    <row r="96" spans="1:15">
      <c r="A96" s="1" t="s">
        <v>130</v>
      </c>
      <c r="H96" s="1">
        <v>8</v>
      </c>
      <c r="J96" s="1">
        <v>4.1</v>
      </c>
      <c r="L96" s="1">
        <v>6.3</v>
      </c>
    </row>
    <row r="97" spans="1:16">
      <c r="A97" s="1" t="s">
        <v>131</v>
      </c>
      <c r="N97" s="1">
        <v>4.4</v>
      </c>
    </row>
    <row r="98" spans="1:16">
      <c r="A98" s="1" t="s">
        <v>132</v>
      </c>
      <c r="P98" s="1">
        <v>4.2</v>
      </c>
    </row>
    <row r="99" spans="1:16">
      <c r="A99" s="1" t="s">
        <v>133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D33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1831</v>
      </c>
    </row>
    <row r="3" spans="1:4">
      <c r="A3" s="2" t="s">
        <v>35</v>
      </c>
      <c r="B3" s="2" t="s">
        <v>1828</v>
      </c>
      <c r="C3" s="2" t="s">
        <v>1829</v>
      </c>
      <c r="D3" s="2" t="s">
        <v>1830</v>
      </c>
    </row>
    <row r="4" spans="1:4">
      <c r="A4" s="1">
        <v>2011</v>
      </c>
      <c r="B4" s="1">
        <v>-5.4</v>
      </c>
      <c r="C4" s="1">
        <v>0</v>
      </c>
      <c r="D4" s="1">
        <v>-5.4</v>
      </c>
    </row>
    <row r="5" spans="1:4">
      <c r="A5" s="1">
        <v>2012</v>
      </c>
      <c r="B5" s="1">
        <v>-13.6</v>
      </c>
      <c r="C5" s="1">
        <v>3</v>
      </c>
      <c r="D5" s="1">
        <v>-10.6</v>
      </c>
    </row>
    <row r="6" spans="1:4">
      <c r="A6" s="1">
        <v>2013</v>
      </c>
      <c r="B6" s="1">
        <v>-17.2</v>
      </c>
      <c r="C6" s="1">
        <v>6</v>
      </c>
      <c r="D6" s="1">
        <v>-11.2</v>
      </c>
    </row>
    <row r="7" spans="1:4">
      <c r="A7" s="1">
        <v>2014</v>
      </c>
      <c r="B7" s="1">
        <v>-18.5</v>
      </c>
      <c r="C7" s="1">
        <v>9</v>
      </c>
      <c r="D7" s="1">
        <v>-9.5</v>
      </c>
    </row>
    <row r="8" spans="1:4">
      <c r="A8" s="1">
        <v>2015</v>
      </c>
      <c r="B8" s="1">
        <v>-18.5</v>
      </c>
      <c r="C8" s="1">
        <v>12</v>
      </c>
      <c r="D8" s="1">
        <v>-6.5</v>
      </c>
    </row>
    <row r="9" spans="1:4">
      <c r="A9" s="1">
        <v>2016</v>
      </c>
      <c r="B9" s="1">
        <v>-16.8</v>
      </c>
      <c r="C9" s="1">
        <v>15</v>
      </c>
      <c r="D9" s="1">
        <v>-1.8</v>
      </c>
    </row>
    <row r="10" spans="1:4">
      <c r="A10" s="1">
        <v>2017</v>
      </c>
      <c r="B10" s="1">
        <v>-13.6</v>
      </c>
      <c r="C10" s="1">
        <v>18</v>
      </c>
      <c r="D10" s="1">
        <v>4.4</v>
      </c>
    </row>
    <row r="11" spans="1:4">
      <c r="A11" s="1">
        <v>2018</v>
      </c>
      <c r="B11" s="1">
        <v>-9.9</v>
      </c>
      <c r="C11" s="1">
        <v>21</v>
      </c>
      <c r="D11" s="1">
        <v>11.2</v>
      </c>
    </row>
    <row r="12" spans="1:4">
      <c r="A12" s="1">
        <v>2019</v>
      </c>
      <c r="B12" s="1">
        <v>-5.8</v>
      </c>
      <c r="C12" s="1">
        <v>24</v>
      </c>
      <c r="D12" s="1">
        <v>18.3</v>
      </c>
    </row>
    <row r="13" spans="1:4">
      <c r="A13" s="1">
        <v>2020</v>
      </c>
      <c r="B13" s="1">
        <v>-1.5</v>
      </c>
      <c r="C13" s="1">
        <v>27</v>
      </c>
      <c r="D13" s="1">
        <v>25.5</v>
      </c>
    </row>
    <row r="14" spans="1:4">
      <c r="A14" s="1">
        <v>2021</v>
      </c>
      <c r="B14" s="1">
        <v>1.9</v>
      </c>
      <c r="C14" s="1">
        <v>30</v>
      </c>
      <c r="D14" s="1">
        <v>31.9</v>
      </c>
    </row>
    <row r="15" spans="1:4">
      <c r="A15" s="1">
        <v>2022</v>
      </c>
      <c r="B15" s="1">
        <v>6.2</v>
      </c>
      <c r="C15" s="1">
        <v>33.1</v>
      </c>
      <c r="D15" s="1">
        <v>39.2</v>
      </c>
    </row>
    <row r="16" spans="1:4">
      <c r="A16" s="1">
        <v>2023</v>
      </c>
      <c r="B16" s="1">
        <v>9.199999999999999</v>
      </c>
      <c r="C16" s="1">
        <v>36.1</v>
      </c>
      <c r="D16" s="1">
        <v>45.3</v>
      </c>
    </row>
    <row r="17" spans="1:4">
      <c r="A17" s="1">
        <v>2024</v>
      </c>
      <c r="B17" s="1">
        <v>11.6</v>
      </c>
      <c r="C17" s="1">
        <v>39.1</v>
      </c>
      <c r="D17" s="1">
        <v>50.6</v>
      </c>
    </row>
    <row r="18" spans="1:4">
      <c r="A18" s="1">
        <v>2025</v>
      </c>
      <c r="B18" s="1">
        <v>14.6</v>
      </c>
      <c r="C18" s="1">
        <v>42.1</v>
      </c>
      <c r="D18" s="1">
        <v>56.7</v>
      </c>
    </row>
    <row r="19" spans="1:4">
      <c r="A19" s="1">
        <v>2026</v>
      </c>
      <c r="B19" s="1">
        <v>17.8</v>
      </c>
      <c r="C19" s="1">
        <v>43.6</v>
      </c>
      <c r="D19" s="1">
        <v>61.4</v>
      </c>
    </row>
    <row r="20" spans="1:4">
      <c r="A20" s="1">
        <v>2027</v>
      </c>
      <c r="B20" s="1">
        <v>20.9</v>
      </c>
      <c r="C20" s="1">
        <v>45.2</v>
      </c>
      <c r="D20" s="1">
        <v>66.09999999999999</v>
      </c>
    </row>
    <row r="21" spans="1:4">
      <c r="A21" s="1">
        <v>2028</v>
      </c>
      <c r="B21" s="1">
        <v>23.5</v>
      </c>
      <c r="C21" s="1">
        <v>46.9</v>
      </c>
      <c r="D21" s="1">
        <v>70.40000000000001</v>
      </c>
    </row>
    <row r="22" spans="1:4">
      <c r="A22" s="1">
        <v>2029</v>
      </c>
      <c r="B22" s="1">
        <v>25.8</v>
      </c>
      <c r="C22" s="1">
        <v>48.6</v>
      </c>
      <c r="D22" s="1">
        <v>74.40000000000001</v>
      </c>
    </row>
    <row r="23" spans="1:4">
      <c r="A23" s="1">
        <v>2030</v>
      </c>
      <c r="B23" s="1">
        <v>29.1</v>
      </c>
      <c r="C23" s="1">
        <v>50.4</v>
      </c>
      <c r="D23" s="1">
        <v>79.5</v>
      </c>
    </row>
    <row r="24" spans="1:4">
      <c r="A24" s="1">
        <v>2031</v>
      </c>
      <c r="B24" s="1">
        <v>34.2</v>
      </c>
      <c r="C24" s="1">
        <v>52.3</v>
      </c>
      <c r="D24" s="1">
        <v>86.5</v>
      </c>
    </row>
    <row r="25" spans="1:4">
      <c r="A25" s="1">
        <v>2032</v>
      </c>
      <c r="B25" s="1">
        <v>39.8</v>
      </c>
      <c r="C25" s="1">
        <v>54.2</v>
      </c>
      <c r="D25" s="1">
        <v>94</v>
      </c>
    </row>
    <row r="26" spans="1:4">
      <c r="A26" s="1">
        <v>2033</v>
      </c>
      <c r="B26" s="1">
        <v>45.4</v>
      </c>
      <c r="C26" s="1">
        <v>56.2</v>
      </c>
      <c r="D26" s="1">
        <v>101.6</v>
      </c>
    </row>
    <row r="27" spans="1:4">
      <c r="A27" s="1">
        <v>2034</v>
      </c>
      <c r="B27" s="1">
        <v>50.7</v>
      </c>
      <c r="C27" s="1">
        <v>58.2</v>
      </c>
      <c r="D27" s="1">
        <v>108.9</v>
      </c>
    </row>
    <row r="28" spans="1:4">
      <c r="A28" s="1">
        <v>2035</v>
      </c>
      <c r="B28" s="1">
        <v>55.9</v>
      </c>
      <c r="C28" s="1">
        <v>60.2</v>
      </c>
      <c r="D28" s="1">
        <v>116.1</v>
      </c>
    </row>
    <row r="29" spans="1:4">
      <c r="A29" s="1">
        <v>2036</v>
      </c>
      <c r="B29" s="1">
        <v>61.5</v>
      </c>
      <c r="C29" s="1">
        <v>62.2</v>
      </c>
      <c r="D29" s="1">
        <v>123.7</v>
      </c>
    </row>
    <row r="30" spans="1:4">
      <c r="A30" s="1">
        <v>2037</v>
      </c>
      <c r="B30" s="1">
        <v>66.5</v>
      </c>
      <c r="C30" s="1">
        <v>64.2</v>
      </c>
      <c r="D30" s="1">
        <v>130.7</v>
      </c>
    </row>
    <row r="31" spans="1:4">
      <c r="A31" s="1">
        <v>2038</v>
      </c>
      <c r="B31" s="1">
        <v>71.7</v>
      </c>
      <c r="C31" s="1">
        <v>66.09999999999999</v>
      </c>
      <c r="D31" s="1">
        <v>137.8</v>
      </c>
    </row>
    <row r="32" spans="1:4">
      <c r="A32" s="1">
        <v>2039</v>
      </c>
      <c r="B32" s="1">
        <v>77.5</v>
      </c>
      <c r="C32" s="1">
        <v>67.8</v>
      </c>
      <c r="D32" s="1">
        <v>145.3</v>
      </c>
    </row>
    <row r="33" spans="1:4">
      <c r="A33" s="1">
        <v>2040</v>
      </c>
      <c r="B33" s="1">
        <v>82.90000000000001</v>
      </c>
      <c r="C33" s="1">
        <v>69.59999999999999</v>
      </c>
      <c r="D33" s="1">
        <v>152.6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D15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1848</v>
      </c>
    </row>
    <row r="3" spans="1:4">
      <c r="A3" s="2" t="s">
        <v>1844</v>
      </c>
      <c r="B3" s="2" t="s">
        <v>1845</v>
      </c>
      <c r="C3" s="2" t="s">
        <v>1846</v>
      </c>
      <c r="D3" s="2" t="s">
        <v>1847</v>
      </c>
    </row>
    <row r="4" spans="1:4">
      <c r="A4" s="1" t="s">
        <v>1832</v>
      </c>
      <c r="B4" s="1">
        <v>47.1</v>
      </c>
      <c r="C4" s="1">
        <v>44.7</v>
      </c>
      <c r="D4" s="1">
        <v>2.4</v>
      </c>
    </row>
    <row r="5" spans="1:4">
      <c r="A5" s="1" t="s">
        <v>1833</v>
      </c>
      <c r="B5" s="1">
        <v>69.09999999999999</v>
      </c>
      <c r="C5" s="1">
        <v>70.5</v>
      </c>
      <c r="D5" s="1">
        <v>-1.5</v>
      </c>
    </row>
    <row r="6" spans="1:4">
      <c r="A6" s="1" t="s">
        <v>1834</v>
      </c>
      <c r="B6" s="1">
        <v>83.7</v>
      </c>
      <c r="C6" s="1">
        <v>81.40000000000001</v>
      </c>
      <c r="D6" s="1">
        <v>2.2</v>
      </c>
    </row>
    <row r="7" spans="1:4">
      <c r="A7" s="1" t="s">
        <v>1835</v>
      </c>
      <c r="B7" s="1">
        <v>86</v>
      </c>
      <c r="C7" s="1">
        <v>85.3</v>
      </c>
      <c r="D7" s="1">
        <v>0.7</v>
      </c>
    </row>
    <row r="8" spans="1:4">
      <c r="A8" s="1" t="s">
        <v>1836</v>
      </c>
      <c r="B8" s="1">
        <v>85.59999999999999</v>
      </c>
      <c r="C8" s="1">
        <v>86.5</v>
      </c>
      <c r="D8" s="1">
        <v>-0.9</v>
      </c>
    </row>
    <row r="9" spans="1:4">
      <c r="A9" s="1" t="s">
        <v>1837</v>
      </c>
      <c r="B9" s="1">
        <v>84.5</v>
      </c>
      <c r="C9" s="1">
        <v>87.40000000000001</v>
      </c>
      <c r="D9" s="1">
        <v>-2.9</v>
      </c>
    </row>
    <row r="10" spans="1:4">
      <c r="A10" s="1" t="s">
        <v>1838</v>
      </c>
      <c r="B10" s="1">
        <v>83.8</v>
      </c>
      <c r="C10" s="1">
        <v>87.3</v>
      </c>
      <c r="D10" s="1">
        <v>-3.6</v>
      </c>
    </row>
    <row r="11" spans="1:4">
      <c r="A11" s="1" t="s">
        <v>1839</v>
      </c>
      <c r="B11" s="1">
        <v>80.8</v>
      </c>
      <c r="C11" s="1">
        <v>86.09999999999999</v>
      </c>
      <c r="D11" s="1">
        <v>-5.3</v>
      </c>
    </row>
    <row r="12" spans="1:4">
      <c r="A12" s="1" t="s">
        <v>1840</v>
      </c>
      <c r="B12" s="1">
        <v>78.09999999999999</v>
      </c>
      <c r="C12" s="1">
        <v>82.59999999999999</v>
      </c>
      <c r="D12" s="1">
        <v>-4.5</v>
      </c>
    </row>
    <row r="13" spans="1:4">
      <c r="A13" s="1" t="s">
        <v>1841</v>
      </c>
      <c r="B13" s="1">
        <v>69.3</v>
      </c>
      <c r="C13" s="1">
        <v>67.5</v>
      </c>
      <c r="D13" s="1">
        <v>1.8</v>
      </c>
    </row>
    <row r="14" spans="1:4">
      <c r="A14" s="1" t="s">
        <v>1842</v>
      </c>
      <c r="B14" s="1">
        <v>33.1</v>
      </c>
      <c r="C14" s="1">
        <v>27.6</v>
      </c>
      <c r="D14" s="1">
        <v>5.6</v>
      </c>
    </row>
    <row r="15" spans="1:4">
      <c r="A15" s="1" t="s">
        <v>1843</v>
      </c>
      <c r="B15" s="1">
        <v>9.6</v>
      </c>
      <c r="C15" s="1">
        <v>10.8</v>
      </c>
      <c r="D15" s="1">
        <v>-1.1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D12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1860</v>
      </c>
    </row>
    <row r="3" spans="1:4">
      <c r="A3" s="2" t="s">
        <v>1856</v>
      </c>
      <c r="B3" s="2" t="s">
        <v>1857</v>
      </c>
      <c r="C3" s="2" t="s">
        <v>1858</v>
      </c>
      <c r="D3" s="2" t="s">
        <v>1859</v>
      </c>
    </row>
    <row r="4" spans="1:4">
      <c r="A4" s="1" t="s">
        <v>1849</v>
      </c>
      <c r="B4" s="1">
        <v>75.8</v>
      </c>
      <c r="C4" s="1">
        <v>82</v>
      </c>
      <c r="D4" s="1">
        <v>83</v>
      </c>
    </row>
    <row r="5" spans="1:4">
      <c r="A5" s="1" t="s">
        <v>1850</v>
      </c>
      <c r="B5" s="1">
        <v>77</v>
      </c>
      <c r="C5" s="1">
        <v>82</v>
      </c>
      <c r="D5" s="1">
        <v>83</v>
      </c>
    </row>
    <row r="6" spans="1:4">
      <c r="A6" s="1" t="s">
        <v>136</v>
      </c>
      <c r="B6" s="1">
        <v>80</v>
      </c>
      <c r="C6" s="1">
        <v>82</v>
      </c>
      <c r="D6" s="1">
        <v>83</v>
      </c>
    </row>
    <row r="7" spans="1:4">
      <c r="A7" s="1" t="s">
        <v>1851</v>
      </c>
      <c r="B7" s="1">
        <v>80.2</v>
      </c>
      <c r="C7" s="1">
        <v>82</v>
      </c>
      <c r="D7" s="1">
        <v>83</v>
      </c>
    </row>
    <row r="8" spans="1:4">
      <c r="A8" s="1" t="s">
        <v>1852</v>
      </c>
      <c r="B8" s="1">
        <v>81.3</v>
      </c>
      <c r="C8" s="1">
        <v>82</v>
      </c>
      <c r="D8" s="1">
        <v>83</v>
      </c>
    </row>
    <row r="9" spans="1:4">
      <c r="A9" s="1" t="s">
        <v>135</v>
      </c>
      <c r="B9" s="1">
        <v>81.90000000000001</v>
      </c>
      <c r="C9" s="1">
        <v>82</v>
      </c>
      <c r="D9" s="1">
        <v>83</v>
      </c>
    </row>
    <row r="10" spans="1:4">
      <c r="A10" s="1" t="s">
        <v>1853</v>
      </c>
      <c r="B10" s="1">
        <v>83</v>
      </c>
      <c r="C10" s="1">
        <v>82</v>
      </c>
      <c r="D10" s="1">
        <v>83</v>
      </c>
    </row>
    <row r="11" spans="1:4">
      <c r="A11" s="1" t="s">
        <v>1854</v>
      </c>
      <c r="B11" s="1">
        <v>83.5</v>
      </c>
      <c r="C11" s="1">
        <v>82</v>
      </c>
      <c r="D11" s="1">
        <v>83</v>
      </c>
    </row>
    <row r="12" spans="1:4">
      <c r="A12" s="1" t="s">
        <v>1855</v>
      </c>
      <c r="B12" s="1">
        <v>87</v>
      </c>
      <c r="C12" s="1">
        <v>82</v>
      </c>
      <c r="D12" s="1">
        <v>83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650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1877</v>
      </c>
    </row>
    <row r="3" spans="1:5">
      <c r="A3" s="2" t="s">
        <v>1251</v>
      </c>
      <c r="B3" s="2" t="s">
        <v>1873</v>
      </c>
      <c r="C3" s="2" t="s">
        <v>1874</v>
      </c>
      <c r="D3" s="2" t="s">
        <v>1875</v>
      </c>
      <c r="E3" s="2" t="s">
        <v>1876</v>
      </c>
    </row>
    <row r="4" spans="1:5">
      <c r="A4" s="1" t="s">
        <v>655</v>
      </c>
      <c r="B4" s="1">
        <v>86</v>
      </c>
      <c r="C4" s="1">
        <v>130.1</v>
      </c>
    </row>
    <row r="5" spans="1:5">
      <c r="A5" s="1" t="s">
        <v>656</v>
      </c>
      <c r="B5" s="1">
        <v>82.40000000000001</v>
      </c>
      <c r="C5" s="1">
        <v>124.1</v>
      </c>
    </row>
    <row r="6" spans="1:5">
      <c r="A6" s="1" t="s">
        <v>657</v>
      </c>
      <c r="B6" s="1">
        <v>78</v>
      </c>
      <c r="C6" s="1">
        <v>118.7</v>
      </c>
    </row>
    <row r="7" spans="1:5">
      <c r="A7" s="1" t="s">
        <v>658</v>
      </c>
      <c r="B7" s="1">
        <v>78.90000000000001</v>
      </c>
      <c r="C7" s="1">
        <v>120.6</v>
      </c>
    </row>
    <row r="8" spans="1:5">
      <c r="A8" s="1" t="s">
        <v>659</v>
      </c>
      <c r="B8" s="1">
        <v>78.5</v>
      </c>
      <c r="C8" s="1">
        <v>118.8</v>
      </c>
    </row>
    <row r="9" spans="1:5">
      <c r="A9" s="1" t="s">
        <v>660</v>
      </c>
      <c r="B9" s="1">
        <v>79.8</v>
      </c>
      <c r="C9" s="1">
        <v>122.9</v>
      </c>
    </row>
    <row r="10" spans="1:5">
      <c r="A10" s="1" t="s">
        <v>661</v>
      </c>
      <c r="B10" s="1">
        <v>79.59999999999999</v>
      </c>
      <c r="C10" s="1">
        <v>122.5</v>
      </c>
    </row>
    <row r="11" spans="1:5">
      <c r="A11" s="1" t="s">
        <v>662</v>
      </c>
      <c r="B11" s="1">
        <v>82.90000000000001</v>
      </c>
      <c r="C11" s="1">
        <v>121.1</v>
      </c>
    </row>
    <row r="12" spans="1:5">
      <c r="A12" s="1" t="s">
        <v>663</v>
      </c>
      <c r="B12" s="1">
        <v>83.8</v>
      </c>
      <c r="C12" s="1">
        <v>121</v>
      </c>
    </row>
    <row r="13" spans="1:5">
      <c r="A13" s="1" t="s">
        <v>664</v>
      </c>
      <c r="B13" s="1">
        <v>85.40000000000001</v>
      </c>
      <c r="C13" s="1">
        <v>120.7</v>
      </c>
    </row>
    <row r="14" spans="1:5">
      <c r="A14" s="1" t="s">
        <v>665</v>
      </c>
      <c r="B14" s="1">
        <v>84.09999999999999</v>
      </c>
      <c r="C14" s="1">
        <v>118.5</v>
      </c>
    </row>
    <row r="15" spans="1:5">
      <c r="A15" s="1" t="s">
        <v>666</v>
      </c>
      <c r="B15" s="1">
        <v>86.7</v>
      </c>
      <c r="C15" s="1">
        <v>118.1</v>
      </c>
    </row>
    <row r="16" spans="1:5">
      <c r="A16" s="1" t="s">
        <v>667</v>
      </c>
      <c r="B16" s="1">
        <v>84.5</v>
      </c>
      <c r="C16" s="1">
        <v>118.8</v>
      </c>
    </row>
    <row r="17" spans="1:3">
      <c r="A17" s="1" t="s">
        <v>668</v>
      </c>
      <c r="B17" s="1">
        <v>86.3</v>
      </c>
      <c r="C17" s="1">
        <v>117.7</v>
      </c>
    </row>
    <row r="18" spans="1:3">
      <c r="A18" s="1" t="s">
        <v>669</v>
      </c>
      <c r="B18" s="1">
        <v>87.59999999999999</v>
      </c>
      <c r="C18" s="1">
        <v>118.1</v>
      </c>
    </row>
    <row r="19" spans="1:3">
      <c r="A19" s="1" t="s">
        <v>670</v>
      </c>
      <c r="B19" s="1">
        <v>88</v>
      </c>
      <c r="C19" s="1">
        <v>118.2</v>
      </c>
    </row>
    <row r="20" spans="1:3">
      <c r="A20" s="1" t="s">
        <v>671</v>
      </c>
      <c r="B20" s="1">
        <v>86.5</v>
      </c>
      <c r="C20" s="1">
        <v>116.8</v>
      </c>
    </row>
    <row r="21" spans="1:3">
      <c r="A21" s="1" t="s">
        <v>672</v>
      </c>
      <c r="B21" s="1">
        <v>86.2</v>
      </c>
      <c r="C21" s="1">
        <v>116.3</v>
      </c>
    </row>
    <row r="22" spans="1:3">
      <c r="A22" s="1" t="s">
        <v>673</v>
      </c>
      <c r="B22" s="1">
        <v>87.40000000000001</v>
      </c>
      <c r="C22" s="1">
        <v>116</v>
      </c>
    </row>
    <row r="23" spans="1:3">
      <c r="A23" s="1" t="s">
        <v>674</v>
      </c>
      <c r="B23" s="1">
        <v>87.40000000000001</v>
      </c>
      <c r="C23" s="1">
        <v>115</v>
      </c>
    </row>
    <row r="24" spans="1:3">
      <c r="A24" s="1" t="s">
        <v>675</v>
      </c>
      <c r="B24" s="1">
        <v>84.40000000000001</v>
      </c>
      <c r="C24" s="1">
        <v>114.6</v>
      </c>
    </row>
    <row r="25" spans="1:3">
      <c r="A25" s="1" t="s">
        <v>676</v>
      </c>
      <c r="B25" s="1">
        <v>85.5</v>
      </c>
      <c r="C25" s="1">
        <v>103.8</v>
      </c>
    </row>
    <row r="26" spans="1:3">
      <c r="A26" s="1" t="s">
        <v>87</v>
      </c>
      <c r="B26" s="1">
        <v>83</v>
      </c>
      <c r="C26" s="1">
        <v>106.3</v>
      </c>
    </row>
    <row r="27" spans="1:3">
      <c r="A27" s="1" t="s">
        <v>677</v>
      </c>
      <c r="B27" s="1">
        <v>82.09999999999999</v>
      </c>
      <c r="C27" s="1">
        <v>105</v>
      </c>
    </row>
    <row r="28" spans="1:3">
      <c r="A28" s="1" t="s">
        <v>678</v>
      </c>
      <c r="B28" s="1">
        <v>79.7</v>
      </c>
      <c r="C28" s="1">
        <v>104.7</v>
      </c>
    </row>
    <row r="29" spans="1:3">
      <c r="A29" s="1" t="s">
        <v>679</v>
      </c>
      <c r="B29" s="1">
        <v>81.40000000000001</v>
      </c>
      <c r="C29" s="1">
        <v>103.1</v>
      </c>
    </row>
    <row r="30" spans="1:3">
      <c r="A30" s="1" t="s">
        <v>680</v>
      </c>
      <c r="B30" s="1">
        <v>84</v>
      </c>
      <c r="C30" s="1">
        <v>101.5</v>
      </c>
    </row>
    <row r="31" spans="1:3">
      <c r="A31" s="1" t="s">
        <v>681</v>
      </c>
      <c r="B31" s="1">
        <v>85.09999999999999</v>
      </c>
      <c r="C31" s="1">
        <v>101.3</v>
      </c>
    </row>
    <row r="32" spans="1:3">
      <c r="A32" s="1" t="s">
        <v>682</v>
      </c>
      <c r="B32" s="1">
        <v>84</v>
      </c>
      <c r="C32" s="1">
        <v>100.8</v>
      </c>
    </row>
    <row r="33" spans="1:3">
      <c r="A33" s="1" t="s">
        <v>683</v>
      </c>
      <c r="B33" s="1">
        <v>86.40000000000001</v>
      </c>
      <c r="C33" s="1">
        <v>99.59999999999999</v>
      </c>
    </row>
    <row r="34" spans="1:3">
      <c r="A34" s="1" t="s">
        <v>684</v>
      </c>
      <c r="B34" s="1">
        <v>85.8</v>
      </c>
      <c r="C34" s="1">
        <v>98.7</v>
      </c>
    </row>
    <row r="35" spans="1:3">
      <c r="A35" s="1" t="s">
        <v>685</v>
      </c>
      <c r="B35" s="1">
        <v>85.2</v>
      </c>
      <c r="C35" s="1">
        <v>98.8</v>
      </c>
    </row>
    <row r="36" spans="1:3">
      <c r="A36" s="1" t="s">
        <v>686</v>
      </c>
      <c r="B36" s="1">
        <v>85.3</v>
      </c>
      <c r="C36" s="1">
        <v>97.40000000000001</v>
      </c>
    </row>
    <row r="37" spans="1:3">
      <c r="A37" s="1" t="s">
        <v>687</v>
      </c>
      <c r="B37" s="1">
        <v>84.8</v>
      </c>
      <c r="C37" s="1">
        <v>96.8</v>
      </c>
    </row>
    <row r="38" spans="1:3">
      <c r="A38" s="1" t="s">
        <v>688</v>
      </c>
      <c r="B38" s="1">
        <v>85</v>
      </c>
      <c r="C38" s="1">
        <v>95.2</v>
      </c>
    </row>
    <row r="39" spans="1:3">
      <c r="A39" s="1" t="s">
        <v>689</v>
      </c>
      <c r="B39" s="1">
        <v>83.8</v>
      </c>
      <c r="C39" s="1">
        <v>95.2</v>
      </c>
    </row>
    <row r="40" spans="1:3">
      <c r="A40" s="1" t="s">
        <v>690</v>
      </c>
      <c r="B40" s="1">
        <v>82.5</v>
      </c>
      <c r="C40" s="1">
        <v>95.3</v>
      </c>
    </row>
    <row r="41" spans="1:3">
      <c r="A41" s="1" t="s">
        <v>691</v>
      </c>
      <c r="B41" s="1">
        <v>80.3</v>
      </c>
      <c r="C41" s="1">
        <v>94.7</v>
      </c>
    </row>
    <row r="42" spans="1:3">
      <c r="A42" s="1" t="s">
        <v>692</v>
      </c>
      <c r="B42" s="1">
        <v>82.09999999999999</v>
      </c>
      <c r="C42" s="1">
        <v>93.90000000000001</v>
      </c>
    </row>
    <row r="43" spans="1:3">
      <c r="A43" s="1" t="s">
        <v>693</v>
      </c>
      <c r="B43" s="1">
        <v>82.8</v>
      </c>
      <c r="C43" s="1">
        <v>93.09999999999999</v>
      </c>
    </row>
    <row r="44" spans="1:3">
      <c r="A44" s="1" t="s">
        <v>694</v>
      </c>
      <c r="B44" s="1">
        <v>82</v>
      </c>
      <c r="C44" s="1">
        <v>92.59999999999999</v>
      </c>
    </row>
    <row r="45" spans="1:3">
      <c r="A45" s="1" t="s">
        <v>695</v>
      </c>
      <c r="B45" s="1">
        <v>83.09999999999999</v>
      </c>
      <c r="C45" s="1">
        <v>81.09999999999999</v>
      </c>
    </row>
    <row r="46" spans="1:3">
      <c r="A46" s="1" t="s">
        <v>88</v>
      </c>
      <c r="B46" s="1">
        <v>84.40000000000001</v>
      </c>
      <c r="C46" s="1">
        <v>81.90000000000001</v>
      </c>
    </row>
    <row r="47" spans="1:3">
      <c r="A47" s="1" t="s">
        <v>696</v>
      </c>
      <c r="B47" s="1">
        <v>84.3</v>
      </c>
      <c r="C47" s="1">
        <v>81.40000000000001</v>
      </c>
    </row>
    <row r="48" spans="1:3">
      <c r="A48" s="1" t="s">
        <v>697</v>
      </c>
      <c r="B48" s="1">
        <v>85.90000000000001</v>
      </c>
      <c r="C48" s="1">
        <v>80.90000000000001</v>
      </c>
    </row>
    <row r="49" spans="1:3">
      <c r="A49" s="1" t="s">
        <v>698</v>
      </c>
      <c r="B49" s="1">
        <v>86.2</v>
      </c>
      <c r="C49" s="1">
        <v>79.59999999999999</v>
      </c>
    </row>
    <row r="50" spans="1:3">
      <c r="A50" s="1" t="s">
        <v>699</v>
      </c>
      <c r="B50" s="1">
        <v>83.09999999999999</v>
      </c>
      <c r="C50" s="1">
        <v>78.8</v>
      </c>
    </row>
    <row r="51" spans="1:3">
      <c r="A51" s="1" t="s">
        <v>700</v>
      </c>
      <c r="B51" s="1">
        <v>82.40000000000001</v>
      </c>
      <c r="C51" s="1">
        <v>77.2</v>
      </c>
    </row>
    <row r="52" spans="1:3">
      <c r="A52" s="1" t="s">
        <v>701</v>
      </c>
      <c r="B52" s="1">
        <v>81.5</v>
      </c>
      <c r="C52" s="1">
        <v>77.2</v>
      </c>
    </row>
    <row r="53" spans="1:3">
      <c r="A53" s="1" t="s">
        <v>702</v>
      </c>
      <c r="B53" s="1">
        <v>82.59999999999999</v>
      </c>
      <c r="C53" s="1">
        <v>79.59999999999999</v>
      </c>
    </row>
    <row r="54" spans="1:3">
      <c r="A54" s="1" t="s">
        <v>703</v>
      </c>
      <c r="B54" s="1">
        <v>80.7</v>
      </c>
      <c r="C54" s="1">
        <v>81.2</v>
      </c>
    </row>
    <row r="55" spans="1:3">
      <c r="A55" s="1" t="s">
        <v>704</v>
      </c>
      <c r="B55" s="1">
        <v>77.5</v>
      </c>
      <c r="C55" s="1">
        <v>81.40000000000001</v>
      </c>
    </row>
    <row r="56" spans="1:3">
      <c r="A56" s="1" t="s">
        <v>705</v>
      </c>
      <c r="B56" s="1">
        <v>74.2</v>
      </c>
      <c r="C56" s="1">
        <v>80.2</v>
      </c>
    </row>
    <row r="57" spans="1:3">
      <c r="A57" s="1" t="s">
        <v>706</v>
      </c>
      <c r="B57" s="1">
        <v>74.59999999999999</v>
      </c>
      <c r="C57" s="1">
        <v>79.7</v>
      </c>
    </row>
    <row r="58" spans="1:3">
      <c r="A58" s="1" t="s">
        <v>707</v>
      </c>
      <c r="B58" s="1">
        <v>72.5</v>
      </c>
      <c r="C58" s="1">
        <v>79.7</v>
      </c>
    </row>
    <row r="59" spans="1:3">
      <c r="A59" s="1" t="s">
        <v>708</v>
      </c>
      <c r="B59" s="1">
        <v>73.7</v>
      </c>
      <c r="C59" s="1">
        <v>79.5</v>
      </c>
    </row>
    <row r="60" spans="1:3">
      <c r="A60" s="1" t="s">
        <v>709</v>
      </c>
      <c r="B60" s="1">
        <v>75</v>
      </c>
      <c r="C60" s="1">
        <v>79.09999999999999</v>
      </c>
    </row>
    <row r="61" spans="1:3">
      <c r="A61" s="1" t="s">
        <v>710</v>
      </c>
      <c r="B61" s="1">
        <v>75.7</v>
      </c>
      <c r="C61" s="1">
        <v>78.7</v>
      </c>
    </row>
    <row r="62" spans="1:3">
      <c r="A62" s="1" t="s">
        <v>711</v>
      </c>
      <c r="B62" s="1">
        <v>75.5</v>
      </c>
      <c r="C62" s="1">
        <v>78.7</v>
      </c>
    </row>
    <row r="63" spans="1:3">
      <c r="A63" s="1" t="s">
        <v>712</v>
      </c>
      <c r="B63" s="1">
        <v>74.5</v>
      </c>
      <c r="C63" s="1">
        <v>77.90000000000001</v>
      </c>
    </row>
    <row r="64" spans="1:3">
      <c r="A64" s="1" t="s">
        <v>713</v>
      </c>
      <c r="B64" s="1">
        <v>77.7</v>
      </c>
      <c r="C64" s="1">
        <v>78</v>
      </c>
    </row>
    <row r="65" spans="1:3">
      <c r="A65" s="1" t="s">
        <v>714</v>
      </c>
      <c r="B65" s="1">
        <v>78.40000000000001</v>
      </c>
      <c r="C65" s="1">
        <v>78.2</v>
      </c>
    </row>
    <row r="66" spans="1:3">
      <c r="A66" s="1" t="s">
        <v>715</v>
      </c>
      <c r="B66" s="1">
        <v>77.40000000000001</v>
      </c>
      <c r="C66" s="1">
        <v>78.09999999999999</v>
      </c>
    </row>
    <row r="67" spans="1:3">
      <c r="A67" s="1" t="s">
        <v>716</v>
      </c>
      <c r="B67" s="1">
        <v>78.5</v>
      </c>
      <c r="C67" s="1">
        <v>78.2</v>
      </c>
    </row>
    <row r="68" spans="1:3">
      <c r="A68" s="1" t="s">
        <v>717</v>
      </c>
      <c r="B68" s="1">
        <v>79.7</v>
      </c>
      <c r="C68" s="1">
        <v>84.7</v>
      </c>
    </row>
    <row r="69" spans="1:3">
      <c r="A69" s="1" t="s">
        <v>718</v>
      </c>
      <c r="B69" s="1">
        <v>84.8</v>
      </c>
      <c r="C69" s="1">
        <v>88.40000000000001</v>
      </c>
    </row>
    <row r="70" spans="1:3">
      <c r="A70" s="1" t="s">
        <v>719</v>
      </c>
      <c r="B70" s="1">
        <v>85.2</v>
      </c>
      <c r="C70" s="1">
        <v>87.2</v>
      </c>
    </row>
    <row r="71" spans="1:3">
      <c r="A71" s="1" t="s">
        <v>720</v>
      </c>
      <c r="B71" s="1">
        <v>84.8</v>
      </c>
      <c r="C71" s="1">
        <v>84.59999999999999</v>
      </c>
    </row>
    <row r="72" spans="1:3">
      <c r="A72" s="1" t="s">
        <v>721</v>
      </c>
      <c r="B72" s="1">
        <v>84.7</v>
      </c>
      <c r="C72" s="1">
        <v>82.5</v>
      </c>
    </row>
    <row r="73" spans="1:3">
      <c r="A73" s="1" t="s">
        <v>722</v>
      </c>
      <c r="B73" s="1">
        <v>84.7</v>
      </c>
      <c r="C73" s="1">
        <v>82.5</v>
      </c>
    </row>
    <row r="74" spans="1:3">
      <c r="A74" s="1" t="s">
        <v>723</v>
      </c>
      <c r="B74" s="1">
        <v>84.3</v>
      </c>
      <c r="C74" s="1">
        <v>82.5</v>
      </c>
    </row>
    <row r="75" spans="1:3">
      <c r="A75" s="1" t="s">
        <v>724</v>
      </c>
      <c r="B75" s="1">
        <v>85.5</v>
      </c>
      <c r="C75" s="1">
        <v>80.8</v>
      </c>
    </row>
    <row r="76" spans="1:3">
      <c r="A76" s="1" t="s">
        <v>725</v>
      </c>
      <c r="B76" s="1">
        <v>87.2</v>
      </c>
      <c r="C76" s="1">
        <v>79.5</v>
      </c>
    </row>
    <row r="77" spans="1:3">
      <c r="A77" s="1" t="s">
        <v>726</v>
      </c>
      <c r="B77" s="1">
        <v>86.3</v>
      </c>
      <c r="C77" s="1">
        <v>79.2</v>
      </c>
    </row>
    <row r="78" spans="1:3">
      <c r="A78" s="1" t="s">
        <v>727</v>
      </c>
      <c r="B78" s="1">
        <v>86.40000000000001</v>
      </c>
      <c r="C78" s="1">
        <v>78.3</v>
      </c>
    </row>
    <row r="79" spans="1:3">
      <c r="A79" s="1" t="s">
        <v>728</v>
      </c>
      <c r="B79" s="1">
        <v>84.59999999999999</v>
      </c>
      <c r="C79" s="1">
        <v>77.2</v>
      </c>
    </row>
    <row r="80" spans="1:3">
      <c r="A80" s="1" t="s">
        <v>729</v>
      </c>
      <c r="B80" s="1">
        <v>84.59999999999999</v>
      </c>
      <c r="C80" s="1">
        <v>77</v>
      </c>
    </row>
    <row r="81" spans="1:3">
      <c r="A81" s="1" t="s">
        <v>730</v>
      </c>
      <c r="B81" s="1">
        <v>82.8</v>
      </c>
      <c r="C81" s="1">
        <v>76.09999999999999</v>
      </c>
    </row>
    <row r="82" spans="1:3">
      <c r="A82" s="1" t="s">
        <v>731</v>
      </c>
      <c r="B82" s="1">
        <v>80.8</v>
      </c>
      <c r="C82" s="1">
        <v>75.59999999999999</v>
      </c>
    </row>
    <row r="83" spans="1:3">
      <c r="A83" s="1" t="s">
        <v>732</v>
      </c>
      <c r="B83" s="1">
        <v>81.40000000000001</v>
      </c>
      <c r="C83" s="1">
        <v>75</v>
      </c>
    </row>
    <row r="84" spans="1:3">
      <c r="A84" s="1" t="s">
        <v>733</v>
      </c>
      <c r="B84" s="1">
        <v>82.3</v>
      </c>
      <c r="C84" s="1">
        <v>74.8</v>
      </c>
    </row>
    <row r="85" spans="1:3">
      <c r="A85" s="1" t="s">
        <v>734</v>
      </c>
      <c r="B85" s="1">
        <v>80.59999999999999</v>
      </c>
      <c r="C85" s="1">
        <v>74.40000000000001</v>
      </c>
    </row>
    <row r="86" spans="1:3">
      <c r="A86" s="1" t="s">
        <v>735</v>
      </c>
      <c r="B86" s="1">
        <v>77.8</v>
      </c>
      <c r="C86" s="1">
        <v>74</v>
      </c>
    </row>
    <row r="87" spans="1:3">
      <c r="A87" s="1" t="s">
        <v>736</v>
      </c>
      <c r="B87" s="1">
        <v>78.2</v>
      </c>
      <c r="C87" s="1">
        <v>73.7</v>
      </c>
    </row>
    <row r="88" spans="1:3">
      <c r="A88" s="1" t="s">
        <v>737</v>
      </c>
      <c r="B88" s="1">
        <v>80.3</v>
      </c>
      <c r="C88" s="1">
        <v>64</v>
      </c>
    </row>
    <row r="89" spans="1:3">
      <c r="A89" s="1" t="s">
        <v>90</v>
      </c>
      <c r="B89" s="1">
        <v>79.40000000000001</v>
      </c>
      <c r="C89" s="1">
        <v>64</v>
      </c>
    </row>
    <row r="90" spans="1:3">
      <c r="A90" s="1" t="s">
        <v>738</v>
      </c>
      <c r="B90" s="1">
        <v>75.2</v>
      </c>
      <c r="C90" s="1">
        <v>62.9</v>
      </c>
    </row>
    <row r="91" spans="1:3">
      <c r="A91" s="1" t="s">
        <v>739</v>
      </c>
      <c r="B91" s="1">
        <v>71.90000000000001</v>
      </c>
      <c r="C91" s="1">
        <v>62.3</v>
      </c>
    </row>
    <row r="92" spans="1:3">
      <c r="A92" s="1" t="s">
        <v>740</v>
      </c>
      <c r="B92" s="1">
        <v>72.5</v>
      </c>
      <c r="C92" s="1">
        <v>61.7</v>
      </c>
    </row>
    <row r="93" spans="1:3">
      <c r="A93" s="1" t="s">
        <v>741</v>
      </c>
      <c r="B93" s="1">
        <v>75.3</v>
      </c>
      <c r="C93" s="1">
        <v>61.6</v>
      </c>
    </row>
    <row r="94" spans="1:3">
      <c r="A94" s="1" t="s">
        <v>742</v>
      </c>
      <c r="B94" s="1">
        <v>76.59999999999999</v>
      </c>
      <c r="C94" s="1">
        <v>61.8</v>
      </c>
    </row>
    <row r="95" spans="1:3">
      <c r="A95" s="1" t="s">
        <v>743</v>
      </c>
      <c r="B95" s="1">
        <v>77.2</v>
      </c>
      <c r="C95" s="1">
        <v>61.3</v>
      </c>
    </row>
    <row r="96" spans="1:3">
      <c r="A96" s="1" t="s">
        <v>744</v>
      </c>
      <c r="B96" s="1">
        <v>76.5</v>
      </c>
      <c r="C96" s="1">
        <v>61</v>
      </c>
    </row>
    <row r="97" spans="1:3">
      <c r="A97" s="1" t="s">
        <v>745</v>
      </c>
      <c r="B97" s="1">
        <v>75.40000000000001</v>
      </c>
      <c r="C97" s="1">
        <v>60.7</v>
      </c>
    </row>
    <row r="98" spans="1:3">
      <c r="A98" s="1" t="s">
        <v>746</v>
      </c>
      <c r="B98" s="1">
        <v>74.2</v>
      </c>
      <c r="C98" s="1">
        <v>59.8</v>
      </c>
    </row>
    <row r="99" spans="1:3">
      <c r="A99" s="1" t="s">
        <v>747</v>
      </c>
      <c r="B99" s="1">
        <v>75.5</v>
      </c>
      <c r="C99" s="1">
        <v>59.1</v>
      </c>
    </row>
    <row r="100" spans="1:3">
      <c r="A100" s="1" t="s">
        <v>748</v>
      </c>
      <c r="B100" s="1">
        <v>74.7</v>
      </c>
      <c r="C100" s="1">
        <v>58.7</v>
      </c>
    </row>
    <row r="101" spans="1:3">
      <c r="A101" s="1" t="s">
        <v>749</v>
      </c>
      <c r="B101" s="1">
        <v>76.7</v>
      </c>
      <c r="C101" s="1">
        <v>58.2</v>
      </c>
    </row>
    <row r="102" spans="1:3">
      <c r="A102" s="1" t="s">
        <v>750</v>
      </c>
      <c r="B102" s="1">
        <v>75.90000000000001</v>
      </c>
      <c r="C102" s="1">
        <v>57.5</v>
      </c>
    </row>
    <row r="103" spans="1:3">
      <c r="A103" s="1" t="s">
        <v>751</v>
      </c>
      <c r="B103" s="1">
        <v>75.8</v>
      </c>
      <c r="C103" s="1">
        <v>56.6</v>
      </c>
    </row>
    <row r="104" spans="1:3">
      <c r="A104" s="1" t="s">
        <v>752</v>
      </c>
      <c r="B104" s="1">
        <v>75.90000000000001</v>
      </c>
      <c r="C104" s="1">
        <v>56.1</v>
      </c>
    </row>
    <row r="105" spans="1:3">
      <c r="A105" s="1" t="s">
        <v>753</v>
      </c>
      <c r="B105" s="1">
        <v>77.59999999999999</v>
      </c>
      <c r="C105" s="1">
        <v>55.3</v>
      </c>
    </row>
    <row r="106" spans="1:3">
      <c r="A106" s="1" t="s">
        <v>754</v>
      </c>
      <c r="B106" s="1">
        <v>78.2</v>
      </c>
      <c r="C106" s="1">
        <v>54.8</v>
      </c>
    </row>
    <row r="107" spans="1:3">
      <c r="A107" s="1" t="s">
        <v>755</v>
      </c>
      <c r="B107" s="1">
        <v>76.09999999999999</v>
      </c>
      <c r="C107" s="1">
        <v>53.9</v>
      </c>
    </row>
    <row r="108" spans="1:3">
      <c r="A108" s="1" t="s">
        <v>756</v>
      </c>
      <c r="B108" s="1">
        <v>77.2</v>
      </c>
      <c r="C108" s="1">
        <v>53.3</v>
      </c>
    </row>
    <row r="109" spans="1:3">
      <c r="A109" s="1" t="s">
        <v>757</v>
      </c>
      <c r="B109" s="1">
        <v>77.09999999999999</v>
      </c>
      <c r="C109" s="1">
        <v>53.3</v>
      </c>
    </row>
    <row r="110" spans="1:3">
      <c r="A110" s="1" t="s">
        <v>758</v>
      </c>
      <c r="B110" s="1">
        <v>73.8</v>
      </c>
      <c r="C110" s="1">
        <v>53</v>
      </c>
    </row>
    <row r="111" spans="1:3">
      <c r="A111" s="1" t="s">
        <v>759</v>
      </c>
      <c r="B111" s="1">
        <v>72.09999999999999</v>
      </c>
      <c r="C111" s="1">
        <v>45.6</v>
      </c>
    </row>
    <row r="112" spans="1:3">
      <c r="A112" s="1" t="s">
        <v>91</v>
      </c>
      <c r="B112" s="1">
        <v>74.3</v>
      </c>
      <c r="C112" s="1">
        <v>42.6</v>
      </c>
    </row>
    <row r="113" spans="1:3">
      <c r="A113" s="1" t="s">
        <v>760</v>
      </c>
      <c r="B113" s="1">
        <v>76.2</v>
      </c>
      <c r="C113" s="1">
        <v>41.8</v>
      </c>
    </row>
    <row r="114" spans="1:3">
      <c r="A114" s="1" t="s">
        <v>761</v>
      </c>
      <c r="B114" s="1">
        <v>76.59999999999999</v>
      </c>
      <c r="C114" s="1">
        <v>43.1</v>
      </c>
    </row>
    <row r="115" spans="1:3">
      <c r="A115" s="1" t="s">
        <v>762</v>
      </c>
      <c r="B115" s="1">
        <v>76.09999999999999</v>
      </c>
      <c r="C115" s="1">
        <v>43</v>
      </c>
    </row>
    <row r="116" spans="1:3">
      <c r="A116" s="1" t="s">
        <v>763</v>
      </c>
      <c r="B116" s="1">
        <v>76.7</v>
      </c>
      <c r="C116" s="1">
        <v>43.5</v>
      </c>
    </row>
    <row r="117" spans="1:3">
      <c r="A117" s="1" t="s">
        <v>764</v>
      </c>
      <c r="B117" s="1">
        <v>75.5</v>
      </c>
      <c r="C117" s="1">
        <v>43.9</v>
      </c>
    </row>
    <row r="118" spans="1:3">
      <c r="A118" s="1" t="s">
        <v>765</v>
      </c>
      <c r="B118" s="1">
        <v>74.90000000000001</v>
      </c>
      <c r="C118" s="1">
        <v>45.8</v>
      </c>
    </row>
    <row r="119" spans="1:3">
      <c r="A119" s="1" t="s">
        <v>766</v>
      </c>
      <c r="B119" s="1">
        <v>72.09999999999999</v>
      </c>
      <c r="C119" s="1">
        <v>46.8</v>
      </c>
    </row>
    <row r="120" spans="1:3">
      <c r="A120" s="1" t="s">
        <v>767</v>
      </c>
      <c r="B120" s="1">
        <v>74.09999999999999</v>
      </c>
      <c r="C120" s="1">
        <v>48.8</v>
      </c>
    </row>
    <row r="121" spans="1:3">
      <c r="A121" s="1" t="s">
        <v>768</v>
      </c>
      <c r="B121" s="1">
        <v>73.5</v>
      </c>
      <c r="C121" s="1">
        <v>51</v>
      </c>
    </row>
    <row r="122" spans="1:3">
      <c r="A122" s="1" t="s">
        <v>769</v>
      </c>
      <c r="B122" s="1">
        <v>75.59999999999999</v>
      </c>
      <c r="C122" s="1">
        <v>53.1</v>
      </c>
    </row>
    <row r="123" spans="1:3">
      <c r="A123" s="1" t="s">
        <v>770</v>
      </c>
      <c r="B123" s="1">
        <v>76.3</v>
      </c>
      <c r="C123" s="1">
        <v>54.7</v>
      </c>
    </row>
    <row r="124" spans="1:3">
      <c r="A124" s="1" t="s">
        <v>771</v>
      </c>
      <c r="B124" s="1">
        <v>76.09999999999999</v>
      </c>
      <c r="C124" s="1">
        <v>55.3</v>
      </c>
    </row>
    <row r="125" spans="1:3">
      <c r="A125" s="1" t="s">
        <v>772</v>
      </c>
      <c r="B125" s="1">
        <v>75.40000000000001</v>
      </c>
      <c r="C125" s="1">
        <v>56.1</v>
      </c>
    </row>
    <row r="126" spans="1:3">
      <c r="A126" s="1" t="s">
        <v>773</v>
      </c>
      <c r="B126" s="1">
        <v>76.90000000000001</v>
      </c>
      <c r="C126" s="1">
        <v>56.7</v>
      </c>
    </row>
    <row r="127" spans="1:3">
      <c r="A127" s="1" t="s">
        <v>774</v>
      </c>
      <c r="B127" s="1">
        <v>74.2</v>
      </c>
      <c r="C127" s="1">
        <v>57.2</v>
      </c>
    </row>
    <row r="128" spans="1:3">
      <c r="A128" s="1" t="s">
        <v>775</v>
      </c>
      <c r="B128" s="1">
        <v>74.3</v>
      </c>
      <c r="C128" s="1">
        <v>57.3</v>
      </c>
    </row>
    <row r="129" spans="1:3">
      <c r="A129" s="1" t="s">
        <v>776</v>
      </c>
      <c r="B129" s="1">
        <v>74.5</v>
      </c>
      <c r="C129" s="1">
        <v>57.3</v>
      </c>
    </row>
    <row r="130" spans="1:3">
      <c r="A130" s="1" t="s">
        <v>777</v>
      </c>
      <c r="B130" s="1">
        <v>72.7</v>
      </c>
      <c r="C130" s="1">
        <v>57.6</v>
      </c>
    </row>
    <row r="131" spans="1:3">
      <c r="A131" s="1" t="s">
        <v>778</v>
      </c>
      <c r="B131" s="1">
        <v>73.8</v>
      </c>
      <c r="C131" s="1">
        <v>57.5</v>
      </c>
    </row>
    <row r="132" spans="1:3">
      <c r="A132" s="1" t="s">
        <v>779</v>
      </c>
      <c r="B132" s="1">
        <v>74.3</v>
      </c>
      <c r="C132" s="1">
        <v>57.8</v>
      </c>
    </row>
    <row r="133" spans="1:3">
      <c r="A133" s="1" t="s">
        <v>780</v>
      </c>
      <c r="B133" s="1">
        <v>75.09999999999999</v>
      </c>
      <c r="C133" s="1">
        <v>67</v>
      </c>
    </row>
    <row r="134" spans="1:3">
      <c r="A134" s="1" t="s">
        <v>781</v>
      </c>
      <c r="B134" s="1">
        <v>74.90000000000001</v>
      </c>
      <c r="C134" s="1">
        <v>64.3</v>
      </c>
    </row>
    <row r="135" spans="1:3">
      <c r="A135" s="1" t="s">
        <v>782</v>
      </c>
      <c r="B135" s="1">
        <v>76.09999999999999</v>
      </c>
      <c r="C135" s="1">
        <v>64.3</v>
      </c>
    </row>
    <row r="136" spans="1:3">
      <c r="A136" s="1" t="s">
        <v>783</v>
      </c>
      <c r="B136" s="1">
        <v>76.40000000000001</v>
      </c>
      <c r="C136" s="1">
        <v>63.7</v>
      </c>
    </row>
    <row r="137" spans="1:3">
      <c r="A137" s="1" t="s">
        <v>784</v>
      </c>
      <c r="B137" s="1">
        <v>76.40000000000001</v>
      </c>
      <c r="C137" s="1">
        <v>63</v>
      </c>
    </row>
    <row r="138" spans="1:3">
      <c r="A138" s="1" t="s">
        <v>785</v>
      </c>
      <c r="B138" s="1">
        <v>78.2</v>
      </c>
      <c r="C138" s="1">
        <v>62.6</v>
      </c>
    </row>
    <row r="139" spans="1:3">
      <c r="A139" s="1" t="s">
        <v>786</v>
      </c>
      <c r="B139" s="1">
        <v>77.8</v>
      </c>
      <c r="C139" s="1">
        <v>61.5</v>
      </c>
    </row>
    <row r="140" spans="1:3">
      <c r="A140" s="1" t="s">
        <v>787</v>
      </c>
      <c r="B140" s="1">
        <v>79.3</v>
      </c>
      <c r="C140" s="1">
        <v>61</v>
      </c>
    </row>
    <row r="141" spans="1:3">
      <c r="A141" s="1" t="s">
        <v>788</v>
      </c>
      <c r="B141" s="1">
        <v>79.40000000000001</v>
      </c>
      <c r="C141" s="1">
        <v>59.6</v>
      </c>
    </row>
    <row r="142" spans="1:3">
      <c r="A142" s="1" t="s">
        <v>789</v>
      </c>
      <c r="B142" s="1">
        <v>81.5</v>
      </c>
      <c r="C142" s="1">
        <v>59.2</v>
      </c>
    </row>
    <row r="143" spans="1:3">
      <c r="A143" s="1" t="s">
        <v>790</v>
      </c>
      <c r="B143" s="1">
        <v>79.59999999999999</v>
      </c>
      <c r="C143" s="1">
        <v>58.3</v>
      </c>
    </row>
    <row r="144" spans="1:3">
      <c r="A144" s="1" t="s">
        <v>791</v>
      </c>
      <c r="B144" s="1">
        <v>78.5</v>
      </c>
      <c r="C144" s="1">
        <v>57.2</v>
      </c>
    </row>
    <row r="145" spans="1:3">
      <c r="A145" s="1" t="s">
        <v>792</v>
      </c>
      <c r="B145" s="1">
        <v>79.8</v>
      </c>
      <c r="C145" s="1">
        <v>56.9</v>
      </c>
    </row>
    <row r="146" spans="1:3">
      <c r="A146" s="1" t="s">
        <v>793</v>
      </c>
      <c r="B146" s="1">
        <v>79.5</v>
      </c>
      <c r="C146" s="1">
        <v>55.6</v>
      </c>
    </row>
    <row r="147" spans="1:3">
      <c r="A147" s="1" t="s">
        <v>794</v>
      </c>
      <c r="B147" s="1">
        <v>79.5</v>
      </c>
      <c r="C147" s="1">
        <v>55.3</v>
      </c>
    </row>
    <row r="148" spans="1:3">
      <c r="A148" s="1" t="s">
        <v>795</v>
      </c>
      <c r="B148" s="1">
        <v>80.7</v>
      </c>
      <c r="C148" s="1">
        <v>54.9</v>
      </c>
    </row>
    <row r="149" spans="1:3">
      <c r="A149" s="1" t="s">
        <v>796</v>
      </c>
      <c r="B149" s="1">
        <v>82.5</v>
      </c>
      <c r="C149" s="1">
        <v>55.2</v>
      </c>
    </row>
    <row r="150" spans="1:3">
      <c r="A150" s="1" t="s">
        <v>797</v>
      </c>
      <c r="B150" s="1">
        <v>82.90000000000001</v>
      </c>
      <c r="C150" s="1">
        <v>55.4</v>
      </c>
    </row>
    <row r="151" spans="1:3">
      <c r="A151" s="1" t="s">
        <v>798</v>
      </c>
      <c r="B151" s="1">
        <v>82.59999999999999</v>
      </c>
      <c r="C151" s="1">
        <v>55.7</v>
      </c>
    </row>
    <row r="152" spans="1:3">
      <c r="A152" s="1" t="s">
        <v>799</v>
      </c>
      <c r="B152" s="1">
        <v>83.40000000000001</v>
      </c>
      <c r="C152" s="1">
        <v>55.7</v>
      </c>
    </row>
    <row r="153" spans="1:3">
      <c r="A153" s="1" t="s">
        <v>800</v>
      </c>
      <c r="B153" s="1">
        <v>84.40000000000001</v>
      </c>
      <c r="C153" s="1">
        <v>55</v>
      </c>
    </row>
    <row r="154" spans="1:3">
      <c r="A154" s="1" t="s">
        <v>801</v>
      </c>
      <c r="B154" s="1">
        <v>85.2</v>
      </c>
      <c r="C154" s="1">
        <v>52.7</v>
      </c>
    </row>
    <row r="155" spans="1:3">
      <c r="A155" s="1" t="s">
        <v>93</v>
      </c>
      <c r="B155" s="1">
        <v>85.7</v>
      </c>
      <c r="C155" s="1">
        <v>51.4</v>
      </c>
    </row>
    <row r="156" spans="1:3">
      <c r="A156" s="1" t="s">
        <v>802</v>
      </c>
      <c r="B156" s="1">
        <v>83.3</v>
      </c>
      <c r="C156" s="1">
        <v>52</v>
      </c>
    </row>
    <row r="157" spans="1:3">
      <c r="A157" s="1" t="s">
        <v>803</v>
      </c>
      <c r="B157" s="1">
        <v>85.2</v>
      </c>
      <c r="C157" s="1">
        <v>52.7</v>
      </c>
    </row>
    <row r="158" spans="1:3">
      <c r="A158" s="1" t="s">
        <v>804</v>
      </c>
      <c r="B158" s="1">
        <v>86</v>
      </c>
      <c r="C158" s="1">
        <v>53.1</v>
      </c>
    </row>
    <row r="159" spans="1:3">
      <c r="A159" s="1" t="s">
        <v>805</v>
      </c>
      <c r="B159" s="1">
        <v>85.8</v>
      </c>
      <c r="C159" s="1">
        <v>53.8</v>
      </c>
    </row>
    <row r="160" spans="1:3">
      <c r="A160" s="1" t="s">
        <v>806</v>
      </c>
      <c r="B160" s="1">
        <v>86.09999999999999</v>
      </c>
      <c r="C160" s="1">
        <v>54.2</v>
      </c>
    </row>
    <row r="161" spans="1:3">
      <c r="A161" s="1" t="s">
        <v>807</v>
      </c>
      <c r="B161" s="1">
        <v>87.40000000000001</v>
      </c>
      <c r="C161" s="1">
        <v>56.8</v>
      </c>
    </row>
    <row r="162" spans="1:3">
      <c r="A162" s="1" t="s">
        <v>808</v>
      </c>
      <c r="B162" s="1">
        <v>86.3</v>
      </c>
      <c r="C162" s="1">
        <v>58.4</v>
      </c>
    </row>
    <row r="163" spans="1:3">
      <c r="A163" s="1" t="s">
        <v>809</v>
      </c>
      <c r="B163" s="1">
        <v>86.59999999999999</v>
      </c>
      <c r="C163" s="1">
        <v>59</v>
      </c>
    </row>
    <row r="164" spans="1:3">
      <c r="A164" s="1" t="s">
        <v>810</v>
      </c>
      <c r="B164" s="1">
        <v>86.2</v>
      </c>
      <c r="C164" s="1">
        <v>59.2</v>
      </c>
    </row>
    <row r="165" spans="1:3">
      <c r="A165" s="1" t="s">
        <v>811</v>
      </c>
      <c r="B165" s="1">
        <v>85</v>
      </c>
      <c r="C165" s="1">
        <v>60.5</v>
      </c>
    </row>
    <row r="166" spans="1:3">
      <c r="A166" s="1" t="s">
        <v>812</v>
      </c>
      <c r="B166" s="1">
        <v>83.3</v>
      </c>
      <c r="C166" s="1">
        <v>61.4</v>
      </c>
    </row>
    <row r="167" spans="1:3">
      <c r="A167" s="1" t="s">
        <v>813</v>
      </c>
      <c r="B167" s="1">
        <v>83.8</v>
      </c>
      <c r="C167" s="1">
        <v>62</v>
      </c>
    </row>
    <row r="168" spans="1:3">
      <c r="A168" s="1" t="s">
        <v>814</v>
      </c>
      <c r="B168" s="1">
        <v>84.8</v>
      </c>
      <c r="C168" s="1">
        <v>62.1</v>
      </c>
    </row>
    <row r="169" spans="1:3">
      <c r="A169" s="1" t="s">
        <v>815</v>
      </c>
      <c r="B169" s="1">
        <v>84.5</v>
      </c>
      <c r="C169" s="1">
        <v>63.2</v>
      </c>
    </row>
    <row r="170" spans="1:3">
      <c r="A170" s="1" t="s">
        <v>816</v>
      </c>
      <c r="B170" s="1">
        <v>83.8</v>
      </c>
      <c r="C170" s="1">
        <v>64.09999999999999</v>
      </c>
    </row>
    <row r="171" spans="1:3">
      <c r="A171" s="1" t="s">
        <v>817</v>
      </c>
      <c r="B171" s="1">
        <v>83</v>
      </c>
      <c r="C171" s="1">
        <v>63.6</v>
      </c>
    </row>
    <row r="172" spans="1:3">
      <c r="A172" s="1" t="s">
        <v>818</v>
      </c>
      <c r="B172" s="1">
        <v>82.7</v>
      </c>
      <c r="C172" s="1">
        <v>63.5</v>
      </c>
    </row>
    <row r="173" spans="1:3">
      <c r="A173" s="1" t="s">
        <v>819</v>
      </c>
      <c r="B173" s="1">
        <v>84.09999999999999</v>
      </c>
      <c r="C173" s="1">
        <v>63.4</v>
      </c>
    </row>
    <row r="174" spans="1:3">
      <c r="A174" s="1" t="s">
        <v>820</v>
      </c>
      <c r="B174" s="1">
        <v>83.8</v>
      </c>
      <c r="C174" s="1">
        <v>63.2</v>
      </c>
    </row>
    <row r="175" spans="1:3">
      <c r="A175" s="1" t="s">
        <v>821</v>
      </c>
      <c r="B175" s="1">
        <v>84.8</v>
      </c>
      <c r="C175" s="1">
        <v>63.2</v>
      </c>
    </row>
    <row r="176" spans="1:3">
      <c r="A176" s="1" t="s">
        <v>822</v>
      </c>
      <c r="B176" s="1">
        <v>85.3</v>
      </c>
      <c r="C176" s="1">
        <v>63.8</v>
      </c>
    </row>
    <row r="177" spans="1:3">
      <c r="A177" s="1" t="s">
        <v>823</v>
      </c>
      <c r="B177" s="1">
        <v>86.8</v>
      </c>
      <c r="C177" s="1">
        <v>63</v>
      </c>
    </row>
    <row r="178" spans="1:3">
      <c r="A178" s="1" t="s">
        <v>94</v>
      </c>
      <c r="B178" s="1">
        <v>88.90000000000001</v>
      </c>
      <c r="C178" s="1">
        <v>63.4</v>
      </c>
    </row>
    <row r="179" spans="1:3">
      <c r="A179" s="1" t="s">
        <v>824</v>
      </c>
      <c r="B179" s="1">
        <v>89</v>
      </c>
      <c r="C179" s="1">
        <v>61.9</v>
      </c>
    </row>
    <row r="180" spans="1:3">
      <c r="A180" s="1" t="s">
        <v>825</v>
      </c>
      <c r="B180" s="1">
        <v>90</v>
      </c>
      <c r="C180" s="1">
        <v>61.3</v>
      </c>
    </row>
    <row r="181" spans="1:3">
      <c r="A181" s="1" t="s">
        <v>826</v>
      </c>
      <c r="B181" s="1">
        <v>90.59999999999999</v>
      </c>
      <c r="C181" s="1">
        <v>60.1</v>
      </c>
    </row>
    <row r="182" spans="1:3">
      <c r="A182" s="1" t="s">
        <v>827</v>
      </c>
      <c r="B182" s="1">
        <v>89.7</v>
      </c>
      <c r="C182" s="1">
        <v>59.3</v>
      </c>
    </row>
    <row r="183" spans="1:3">
      <c r="A183" s="1" t="s">
        <v>828</v>
      </c>
      <c r="B183" s="1">
        <v>90.40000000000001</v>
      </c>
      <c r="C183" s="1">
        <v>59.7</v>
      </c>
    </row>
    <row r="184" spans="1:3">
      <c r="A184" s="1" t="s">
        <v>829</v>
      </c>
      <c r="B184" s="1">
        <v>90.59999999999999</v>
      </c>
      <c r="C184" s="1">
        <v>60.5</v>
      </c>
    </row>
    <row r="185" spans="1:3">
      <c r="A185" s="1" t="s">
        <v>830</v>
      </c>
      <c r="B185" s="1">
        <v>91.90000000000001</v>
      </c>
      <c r="C185" s="1">
        <v>60.5</v>
      </c>
    </row>
    <row r="186" spans="1:3">
      <c r="A186" s="1" t="s">
        <v>831</v>
      </c>
      <c r="B186" s="1">
        <v>92.09999999999999</v>
      </c>
      <c r="C186" s="1">
        <v>61.2</v>
      </c>
    </row>
    <row r="187" spans="1:3">
      <c r="A187" s="1" t="s">
        <v>832</v>
      </c>
      <c r="B187" s="1">
        <v>94.09999999999999</v>
      </c>
      <c r="C187" s="1">
        <v>61.5</v>
      </c>
    </row>
    <row r="188" spans="1:3">
      <c r="A188" s="1" t="s">
        <v>833</v>
      </c>
      <c r="B188" s="1">
        <v>94.2</v>
      </c>
      <c r="C188" s="1">
        <v>61.6</v>
      </c>
    </row>
    <row r="189" spans="1:3">
      <c r="A189" s="1" t="s">
        <v>834</v>
      </c>
      <c r="B189" s="1">
        <v>94.5</v>
      </c>
      <c r="C189" s="1">
        <v>61.6</v>
      </c>
    </row>
    <row r="190" spans="1:3">
      <c r="A190" s="1" t="s">
        <v>835</v>
      </c>
      <c r="B190" s="1">
        <v>94.40000000000001</v>
      </c>
      <c r="C190" s="1">
        <v>62.2</v>
      </c>
    </row>
    <row r="191" spans="1:3">
      <c r="A191" s="1" t="s">
        <v>836</v>
      </c>
      <c r="B191" s="1">
        <v>93.09999999999999</v>
      </c>
      <c r="C191" s="1">
        <v>62.3</v>
      </c>
    </row>
    <row r="192" spans="1:3">
      <c r="A192" s="1" t="s">
        <v>837</v>
      </c>
      <c r="B192" s="1">
        <v>93.2</v>
      </c>
      <c r="C192" s="1">
        <v>62.4</v>
      </c>
    </row>
    <row r="193" spans="1:3">
      <c r="A193" s="1" t="s">
        <v>838</v>
      </c>
      <c r="B193" s="1">
        <v>92.2</v>
      </c>
      <c r="C193" s="1">
        <v>63</v>
      </c>
    </row>
    <row r="194" spans="1:3">
      <c r="A194" s="1" t="s">
        <v>839</v>
      </c>
      <c r="B194" s="1">
        <v>91.90000000000001</v>
      </c>
      <c r="C194" s="1">
        <v>63.8</v>
      </c>
    </row>
    <row r="195" spans="1:3">
      <c r="A195" s="1" t="s">
        <v>840</v>
      </c>
      <c r="B195" s="1">
        <v>92.40000000000001</v>
      </c>
      <c r="C195" s="1">
        <v>64</v>
      </c>
    </row>
    <row r="196" spans="1:3">
      <c r="A196" s="1" t="s">
        <v>841</v>
      </c>
      <c r="B196" s="1">
        <v>94.3</v>
      </c>
      <c r="C196" s="1">
        <v>64.09999999999999</v>
      </c>
    </row>
    <row r="197" spans="1:3">
      <c r="A197" s="1" t="s">
        <v>842</v>
      </c>
      <c r="B197" s="1">
        <v>93.09999999999999</v>
      </c>
      <c r="C197" s="1">
        <v>64.8</v>
      </c>
    </row>
    <row r="198" spans="1:3">
      <c r="A198" s="1" t="s">
        <v>843</v>
      </c>
      <c r="B198" s="1">
        <v>92.09999999999999</v>
      </c>
      <c r="C198" s="1">
        <v>74.90000000000001</v>
      </c>
    </row>
    <row r="199" spans="1:3">
      <c r="A199" s="1" t="s">
        <v>844</v>
      </c>
      <c r="B199" s="1">
        <v>92.5</v>
      </c>
      <c r="C199" s="1">
        <v>71.8</v>
      </c>
    </row>
    <row r="200" spans="1:3">
      <c r="A200" s="1" t="s">
        <v>845</v>
      </c>
      <c r="B200" s="1">
        <v>91</v>
      </c>
      <c r="C200" s="1">
        <v>69</v>
      </c>
    </row>
    <row r="201" spans="1:3">
      <c r="A201" s="1" t="s">
        <v>846</v>
      </c>
      <c r="B201" s="1">
        <v>86</v>
      </c>
      <c r="C201" s="1">
        <v>68.90000000000001</v>
      </c>
    </row>
    <row r="202" spans="1:3">
      <c r="A202" s="1" t="s">
        <v>847</v>
      </c>
      <c r="B202" s="1">
        <v>84.2</v>
      </c>
      <c r="C202" s="1">
        <v>67.90000000000001</v>
      </c>
    </row>
    <row r="203" spans="1:3">
      <c r="A203" s="1" t="s">
        <v>848</v>
      </c>
      <c r="B203" s="1">
        <v>84.40000000000001</v>
      </c>
      <c r="C203" s="1">
        <v>68</v>
      </c>
    </row>
    <row r="204" spans="1:3">
      <c r="A204" s="1" t="s">
        <v>849</v>
      </c>
      <c r="B204" s="1">
        <v>88.2</v>
      </c>
      <c r="C204" s="1">
        <v>69.09999999999999</v>
      </c>
    </row>
    <row r="205" spans="1:3">
      <c r="A205" s="1" t="s">
        <v>850</v>
      </c>
      <c r="B205" s="1">
        <v>87.59999999999999</v>
      </c>
      <c r="C205" s="1">
        <v>72</v>
      </c>
    </row>
    <row r="206" spans="1:3">
      <c r="A206" s="1" t="s">
        <v>851</v>
      </c>
      <c r="B206" s="1">
        <v>85.5</v>
      </c>
      <c r="C206" s="1">
        <v>73.40000000000001</v>
      </c>
    </row>
    <row r="207" spans="1:3">
      <c r="A207" s="1" t="s">
        <v>852</v>
      </c>
      <c r="B207" s="1">
        <v>86.2</v>
      </c>
      <c r="C207" s="1">
        <v>75.7</v>
      </c>
    </row>
    <row r="208" spans="1:3">
      <c r="A208" s="1" t="s">
        <v>853</v>
      </c>
      <c r="B208" s="1">
        <v>90.90000000000001</v>
      </c>
      <c r="C208" s="1">
        <v>76.90000000000001</v>
      </c>
    </row>
    <row r="209" spans="1:3">
      <c r="A209" s="1" t="s">
        <v>854</v>
      </c>
      <c r="B209" s="1">
        <v>90.09999999999999</v>
      </c>
      <c r="C209" s="1">
        <v>77.59999999999999</v>
      </c>
    </row>
    <row r="210" spans="1:3">
      <c r="A210" s="1" t="s">
        <v>855</v>
      </c>
      <c r="B210" s="1">
        <v>90.8</v>
      </c>
      <c r="C210" s="1">
        <v>78.2</v>
      </c>
    </row>
    <row r="211" spans="1:3">
      <c r="A211" s="1" t="s">
        <v>856</v>
      </c>
      <c r="B211" s="1">
        <v>91.3</v>
      </c>
      <c r="C211" s="1">
        <v>79.2</v>
      </c>
    </row>
    <row r="212" spans="1:3">
      <c r="A212" s="1" t="s">
        <v>857</v>
      </c>
      <c r="B212" s="1">
        <v>93</v>
      </c>
      <c r="C212" s="1">
        <v>79.2</v>
      </c>
    </row>
    <row r="213" spans="1:3">
      <c r="A213" s="1" t="s">
        <v>858</v>
      </c>
      <c r="B213" s="1">
        <v>92.3</v>
      </c>
      <c r="C213" s="1">
        <v>80</v>
      </c>
    </row>
    <row r="214" spans="1:3">
      <c r="A214" s="1" t="s">
        <v>859</v>
      </c>
      <c r="B214" s="1">
        <v>90.5</v>
      </c>
      <c r="C214" s="1">
        <v>80.59999999999999</v>
      </c>
    </row>
    <row r="215" spans="1:3">
      <c r="A215" s="1" t="s">
        <v>860</v>
      </c>
      <c r="B215" s="1">
        <v>87.2</v>
      </c>
      <c r="C215" s="1">
        <v>81.3</v>
      </c>
    </row>
    <row r="216" spans="1:3">
      <c r="A216" s="1" t="s">
        <v>861</v>
      </c>
      <c r="B216" s="1">
        <v>89</v>
      </c>
      <c r="C216" s="1">
        <v>81</v>
      </c>
    </row>
    <row r="217" spans="1:3">
      <c r="A217" s="1" t="s">
        <v>862</v>
      </c>
      <c r="B217" s="1">
        <v>87.2</v>
      </c>
      <c r="C217" s="1">
        <v>81.2</v>
      </c>
    </row>
    <row r="218" spans="1:3">
      <c r="A218" s="1" t="s">
        <v>863</v>
      </c>
      <c r="B218" s="1">
        <v>88.8</v>
      </c>
      <c r="C218" s="1">
        <v>81.7</v>
      </c>
    </row>
    <row r="219" spans="1:3">
      <c r="A219" s="1" t="s">
        <v>864</v>
      </c>
      <c r="B219" s="1">
        <v>86.59999999999999</v>
      </c>
      <c r="C219" s="1">
        <v>82.2</v>
      </c>
    </row>
    <row r="220" spans="1:3">
      <c r="A220" s="1" t="s">
        <v>865</v>
      </c>
      <c r="B220" s="1">
        <v>85.59999999999999</v>
      </c>
      <c r="C220" s="1">
        <v>87.5</v>
      </c>
    </row>
    <row r="221" spans="1:3">
      <c r="A221" s="1" t="s">
        <v>96</v>
      </c>
      <c r="B221" s="1">
        <v>84.8</v>
      </c>
      <c r="C221" s="1">
        <v>86.59999999999999</v>
      </c>
    </row>
    <row r="222" spans="1:3">
      <c r="A222" s="1" t="s">
        <v>866</v>
      </c>
      <c r="B222" s="1">
        <v>87</v>
      </c>
      <c r="C222" s="1">
        <v>87.5</v>
      </c>
    </row>
    <row r="223" spans="1:3">
      <c r="A223" s="1" t="s">
        <v>867</v>
      </c>
      <c r="B223" s="1">
        <v>85.09999999999999</v>
      </c>
      <c r="C223" s="1">
        <v>88</v>
      </c>
    </row>
    <row r="224" spans="1:3">
      <c r="A224" s="1" t="s">
        <v>868</v>
      </c>
      <c r="B224" s="1">
        <v>85.09999999999999</v>
      </c>
      <c r="C224" s="1">
        <v>87.3</v>
      </c>
    </row>
    <row r="225" spans="1:3">
      <c r="A225" s="1" t="s">
        <v>869</v>
      </c>
      <c r="B225" s="1">
        <v>81.40000000000001</v>
      </c>
      <c r="C225" s="1">
        <v>86.09999999999999</v>
      </c>
    </row>
    <row r="226" spans="1:3">
      <c r="A226" s="1" t="s">
        <v>870</v>
      </c>
      <c r="B226" s="1">
        <v>79.7</v>
      </c>
      <c r="C226" s="1">
        <v>85.3</v>
      </c>
    </row>
    <row r="227" spans="1:3">
      <c r="A227" s="1" t="s">
        <v>871</v>
      </c>
      <c r="B227" s="1">
        <v>79.8</v>
      </c>
      <c r="C227" s="1">
        <v>85.5</v>
      </c>
    </row>
    <row r="228" spans="1:3">
      <c r="A228" s="1" t="s">
        <v>872</v>
      </c>
      <c r="B228" s="1">
        <v>81.59999999999999</v>
      </c>
      <c r="C228" s="1">
        <v>85</v>
      </c>
    </row>
    <row r="229" spans="1:3">
      <c r="A229" s="1" t="s">
        <v>873</v>
      </c>
      <c r="B229" s="1">
        <v>82.59999999999999</v>
      </c>
      <c r="C229" s="1">
        <v>85.09999999999999</v>
      </c>
    </row>
    <row r="230" spans="1:3">
      <c r="A230" s="1" t="s">
        <v>874</v>
      </c>
      <c r="B230" s="1">
        <v>82.3</v>
      </c>
      <c r="C230" s="1">
        <v>85.5</v>
      </c>
    </row>
    <row r="231" spans="1:3">
      <c r="A231" s="1" t="s">
        <v>875</v>
      </c>
      <c r="B231" s="1">
        <v>81</v>
      </c>
      <c r="C231" s="1">
        <v>86.5</v>
      </c>
    </row>
    <row r="232" spans="1:3">
      <c r="A232" s="1" t="s">
        <v>876</v>
      </c>
      <c r="B232" s="1">
        <v>77.40000000000001</v>
      </c>
      <c r="C232" s="1">
        <v>85.8</v>
      </c>
    </row>
    <row r="233" spans="1:3">
      <c r="A233" s="1" t="s">
        <v>877</v>
      </c>
      <c r="B233" s="1">
        <v>80.59999999999999</v>
      </c>
      <c r="C233" s="1">
        <v>85.8</v>
      </c>
    </row>
    <row r="234" spans="1:3">
      <c r="A234" s="1" t="s">
        <v>878</v>
      </c>
      <c r="B234" s="1">
        <v>82</v>
      </c>
      <c r="C234" s="1">
        <v>85.90000000000001</v>
      </c>
    </row>
    <row r="235" spans="1:3">
      <c r="A235" s="1" t="s">
        <v>879</v>
      </c>
      <c r="B235" s="1">
        <v>82.40000000000001</v>
      </c>
      <c r="C235" s="1">
        <v>86.09999999999999</v>
      </c>
    </row>
    <row r="236" spans="1:3">
      <c r="A236" s="1" t="s">
        <v>880</v>
      </c>
      <c r="B236" s="1">
        <v>81.5</v>
      </c>
      <c r="C236" s="1">
        <v>85.8</v>
      </c>
    </row>
    <row r="237" spans="1:3">
      <c r="A237" s="1" t="s">
        <v>881</v>
      </c>
      <c r="B237" s="1">
        <v>81.09999999999999</v>
      </c>
      <c r="C237" s="1">
        <v>85.90000000000001</v>
      </c>
    </row>
    <row r="238" spans="1:3">
      <c r="A238" s="1" t="s">
        <v>882</v>
      </c>
      <c r="B238" s="1">
        <v>80.09999999999999</v>
      </c>
      <c r="C238" s="1">
        <v>86.2</v>
      </c>
    </row>
    <row r="239" spans="1:3">
      <c r="A239" s="1" t="s">
        <v>883</v>
      </c>
      <c r="B239" s="1">
        <v>80</v>
      </c>
      <c r="C239" s="1">
        <v>86.40000000000001</v>
      </c>
    </row>
    <row r="240" spans="1:3">
      <c r="A240" s="1" t="s">
        <v>884</v>
      </c>
      <c r="B240" s="1">
        <v>81.40000000000001</v>
      </c>
      <c r="C240" s="1">
        <v>85.90000000000001</v>
      </c>
    </row>
    <row r="241" spans="1:3">
      <c r="A241" s="1" t="s">
        <v>885</v>
      </c>
      <c r="B241" s="1">
        <v>82.59999999999999</v>
      </c>
      <c r="C241" s="1">
        <v>86</v>
      </c>
    </row>
    <row r="242" spans="1:3">
      <c r="A242" s="1" t="s">
        <v>886</v>
      </c>
      <c r="B242" s="1">
        <v>80.3</v>
      </c>
      <c r="C242" s="1">
        <v>78.59999999999999</v>
      </c>
    </row>
    <row r="243" spans="1:3">
      <c r="A243" s="1" t="s">
        <v>97</v>
      </c>
      <c r="B243" s="1">
        <v>79.09999999999999</v>
      </c>
      <c r="C243" s="1">
        <v>79.40000000000001</v>
      </c>
    </row>
    <row r="244" spans="1:3">
      <c r="A244" s="1" t="s">
        <v>887</v>
      </c>
      <c r="B244" s="1">
        <v>78.2</v>
      </c>
      <c r="C244" s="1">
        <v>77.8</v>
      </c>
    </row>
    <row r="245" spans="1:3">
      <c r="A245" s="1" t="s">
        <v>888</v>
      </c>
      <c r="B245" s="1">
        <v>77</v>
      </c>
      <c r="C245" s="1">
        <v>75.5</v>
      </c>
    </row>
    <row r="246" spans="1:3">
      <c r="A246" s="1" t="s">
        <v>889</v>
      </c>
      <c r="B246" s="1">
        <v>74.2</v>
      </c>
      <c r="C246" s="1">
        <v>74.59999999999999</v>
      </c>
    </row>
    <row r="247" spans="1:3">
      <c r="A247" s="1" t="s">
        <v>890</v>
      </c>
      <c r="B247" s="1">
        <v>74.5</v>
      </c>
      <c r="C247" s="1">
        <v>74.2</v>
      </c>
    </row>
    <row r="248" spans="1:3">
      <c r="A248" s="1" t="s">
        <v>891</v>
      </c>
      <c r="B248" s="1">
        <v>75.8</v>
      </c>
      <c r="C248" s="1">
        <v>73.8</v>
      </c>
    </row>
    <row r="249" spans="1:3">
      <c r="A249" s="1" t="s">
        <v>892</v>
      </c>
      <c r="B249" s="1">
        <v>76</v>
      </c>
      <c r="C249" s="1">
        <v>72.8</v>
      </c>
    </row>
    <row r="250" spans="1:3">
      <c r="A250" s="1" t="s">
        <v>893</v>
      </c>
      <c r="B250" s="1">
        <v>73.3</v>
      </c>
      <c r="C250" s="1">
        <v>71.7</v>
      </c>
    </row>
    <row r="251" spans="1:3">
      <c r="A251" s="1" t="s">
        <v>894</v>
      </c>
      <c r="B251" s="1">
        <v>74.59999999999999</v>
      </c>
      <c r="C251" s="1">
        <v>70.8</v>
      </c>
    </row>
    <row r="252" spans="1:3">
      <c r="A252" s="1" t="s">
        <v>895</v>
      </c>
      <c r="B252" s="1">
        <v>76.59999999999999</v>
      </c>
      <c r="C252" s="1">
        <v>71.09999999999999</v>
      </c>
    </row>
    <row r="253" spans="1:3">
      <c r="A253" s="1" t="s">
        <v>896</v>
      </c>
      <c r="B253" s="1">
        <v>76.90000000000001</v>
      </c>
      <c r="C253" s="1">
        <v>70.5</v>
      </c>
    </row>
    <row r="254" spans="1:3">
      <c r="A254" s="1" t="s">
        <v>897</v>
      </c>
      <c r="B254" s="1">
        <v>78</v>
      </c>
      <c r="C254" s="1">
        <v>69.59999999999999</v>
      </c>
    </row>
    <row r="255" spans="1:3">
      <c r="A255" s="1" t="s">
        <v>898</v>
      </c>
      <c r="B255" s="1">
        <v>79.3</v>
      </c>
      <c r="C255" s="1">
        <v>69.3</v>
      </c>
    </row>
    <row r="256" spans="1:3">
      <c r="A256" s="1" t="s">
        <v>899</v>
      </c>
      <c r="B256" s="1">
        <v>79.09999999999999</v>
      </c>
      <c r="C256" s="1">
        <v>68.3</v>
      </c>
    </row>
    <row r="257" spans="1:3">
      <c r="A257" s="1" t="s">
        <v>900</v>
      </c>
      <c r="B257" s="1">
        <v>79.3</v>
      </c>
      <c r="C257" s="1">
        <v>68</v>
      </c>
    </row>
    <row r="258" spans="1:3">
      <c r="A258" s="1" t="s">
        <v>901</v>
      </c>
      <c r="B258" s="1">
        <v>78.90000000000001</v>
      </c>
      <c r="C258" s="1">
        <v>68</v>
      </c>
    </row>
    <row r="259" spans="1:3">
      <c r="A259" s="1" t="s">
        <v>902</v>
      </c>
      <c r="B259" s="1">
        <v>78.90000000000001</v>
      </c>
      <c r="C259" s="1">
        <v>68</v>
      </c>
    </row>
    <row r="260" spans="1:3">
      <c r="A260" s="1" t="s">
        <v>903</v>
      </c>
      <c r="B260" s="1">
        <v>80.59999999999999</v>
      </c>
      <c r="C260" s="1">
        <v>68</v>
      </c>
    </row>
    <row r="261" spans="1:3">
      <c r="A261" s="1" t="s">
        <v>904</v>
      </c>
      <c r="B261" s="1">
        <v>79.3</v>
      </c>
      <c r="C261" s="1">
        <v>68.09999999999999</v>
      </c>
    </row>
    <row r="262" spans="1:3">
      <c r="A262" s="1" t="s">
        <v>905</v>
      </c>
      <c r="B262" s="1">
        <v>77.5</v>
      </c>
      <c r="C262" s="1">
        <v>67.90000000000001</v>
      </c>
    </row>
    <row r="263" spans="1:3">
      <c r="A263" s="1" t="s">
        <v>906</v>
      </c>
      <c r="B263" s="1">
        <v>77</v>
      </c>
      <c r="C263" s="1">
        <v>59.5</v>
      </c>
    </row>
    <row r="264" spans="1:3">
      <c r="A264" s="1" t="s">
        <v>98</v>
      </c>
      <c r="B264" s="1">
        <v>77</v>
      </c>
      <c r="C264" s="1">
        <v>59.5</v>
      </c>
    </row>
    <row r="265" spans="1:3">
      <c r="A265" s="1" t="s">
        <v>907</v>
      </c>
      <c r="B265" s="1">
        <v>76</v>
      </c>
      <c r="C265" s="1">
        <v>57.6</v>
      </c>
    </row>
    <row r="266" spans="1:3">
      <c r="A266" s="1" t="s">
        <v>908</v>
      </c>
      <c r="B266" s="1">
        <v>78.3</v>
      </c>
      <c r="C266" s="1">
        <v>58.2</v>
      </c>
    </row>
    <row r="267" spans="1:3">
      <c r="A267" s="1" t="s">
        <v>909</v>
      </c>
      <c r="B267" s="1">
        <v>77.7</v>
      </c>
      <c r="C267" s="1">
        <v>59.3</v>
      </c>
    </row>
    <row r="268" spans="1:3">
      <c r="A268" s="1" t="s">
        <v>910</v>
      </c>
      <c r="B268" s="1">
        <v>78.8</v>
      </c>
      <c r="C268" s="1">
        <v>60.1</v>
      </c>
    </row>
    <row r="269" spans="1:3">
      <c r="A269" s="1" t="s">
        <v>911</v>
      </c>
      <c r="B269" s="1">
        <v>76.09999999999999</v>
      </c>
      <c r="C269" s="1">
        <v>59.9</v>
      </c>
    </row>
    <row r="270" spans="1:3">
      <c r="A270" s="1" t="s">
        <v>912</v>
      </c>
      <c r="B270" s="1">
        <v>77.3</v>
      </c>
      <c r="C270" s="1">
        <v>59.5</v>
      </c>
    </row>
    <row r="271" spans="1:3">
      <c r="A271" s="1" t="s">
        <v>913</v>
      </c>
      <c r="B271" s="1">
        <v>76.59999999999999</v>
      </c>
      <c r="C271" s="1">
        <v>59.2</v>
      </c>
    </row>
    <row r="272" spans="1:3">
      <c r="A272" s="1" t="s">
        <v>914</v>
      </c>
      <c r="B272" s="1">
        <v>78.3</v>
      </c>
      <c r="C272" s="1">
        <v>59</v>
      </c>
    </row>
    <row r="273" spans="1:3">
      <c r="A273" s="1" t="s">
        <v>915</v>
      </c>
      <c r="B273" s="1">
        <v>78.2</v>
      </c>
      <c r="C273" s="1">
        <v>58.9</v>
      </c>
    </row>
    <row r="274" spans="1:3">
      <c r="A274" s="1" t="s">
        <v>916</v>
      </c>
      <c r="B274" s="1">
        <v>78.59999999999999</v>
      </c>
      <c r="C274" s="1">
        <v>58.5</v>
      </c>
    </row>
    <row r="275" spans="1:3">
      <c r="A275" s="1" t="s">
        <v>917</v>
      </c>
      <c r="B275" s="1">
        <v>77.90000000000001</v>
      </c>
      <c r="C275" s="1">
        <v>57.8</v>
      </c>
    </row>
    <row r="276" spans="1:3">
      <c r="A276" s="1" t="s">
        <v>918</v>
      </c>
      <c r="B276" s="1">
        <v>78.09999999999999</v>
      </c>
      <c r="C276" s="1">
        <v>57.4</v>
      </c>
    </row>
    <row r="277" spans="1:3">
      <c r="A277" s="1" t="s">
        <v>919</v>
      </c>
      <c r="B277" s="1">
        <v>78.90000000000001</v>
      </c>
      <c r="C277" s="1">
        <v>56.9</v>
      </c>
    </row>
    <row r="278" spans="1:3">
      <c r="A278" s="1" t="s">
        <v>920</v>
      </c>
      <c r="B278" s="1">
        <v>78.3</v>
      </c>
      <c r="C278" s="1">
        <v>56.5</v>
      </c>
    </row>
    <row r="279" spans="1:3">
      <c r="A279" s="1" t="s">
        <v>921</v>
      </c>
      <c r="B279" s="1">
        <v>79.90000000000001</v>
      </c>
      <c r="C279" s="1">
        <v>56.3</v>
      </c>
    </row>
    <row r="280" spans="1:3">
      <c r="A280" s="1" t="s">
        <v>922</v>
      </c>
      <c r="B280" s="1">
        <v>79.40000000000001</v>
      </c>
      <c r="C280" s="1">
        <v>55.8</v>
      </c>
    </row>
    <row r="281" spans="1:3">
      <c r="A281" s="1" t="s">
        <v>923</v>
      </c>
      <c r="B281" s="1">
        <v>79.90000000000001</v>
      </c>
      <c r="C281" s="1">
        <v>55.8</v>
      </c>
    </row>
    <row r="282" spans="1:3">
      <c r="A282" s="1" t="s">
        <v>924</v>
      </c>
      <c r="B282" s="1">
        <v>81.8</v>
      </c>
      <c r="C282" s="1">
        <v>55.4</v>
      </c>
    </row>
    <row r="283" spans="1:3">
      <c r="A283" s="1" t="s">
        <v>925</v>
      </c>
      <c r="B283" s="1">
        <v>83.2</v>
      </c>
      <c r="C283" s="1">
        <v>55.2</v>
      </c>
    </row>
    <row r="284" spans="1:3">
      <c r="A284" s="1" t="s">
        <v>926</v>
      </c>
      <c r="B284" s="1">
        <v>81.90000000000001</v>
      </c>
      <c r="C284" s="1">
        <v>54.9</v>
      </c>
    </row>
    <row r="285" spans="1:3">
      <c r="A285" s="1" t="s">
        <v>927</v>
      </c>
      <c r="B285" s="1">
        <v>82.40000000000001</v>
      </c>
      <c r="C285" s="1">
        <v>54.7</v>
      </c>
    </row>
    <row r="286" spans="1:3">
      <c r="A286" s="1" t="s">
        <v>928</v>
      </c>
      <c r="B286" s="1">
        <v>80.59999999999999</v>
      </c>
      <c r="C286" s="1">
        <v>54.7</v>
      </c>
    </row>
    <row r="287" spans="1:3">
      <c r="A287" s="1" t="s">
        <v>99</v>
      </c>
      <c r="B287" s="1">
        <v>78.8</v>
      </c>
      <c r="C287" s="1">
        <v>53.5</v>
      </c>
    </row>
    <row r="288" spans="1:3">
      <c r="A288" s="1" t="s">
        <v>929</v>
      </c>
      <c r="B288" s="1">
        <v>77.40000000000001</v>
      </c>
      <c r="C288" s="1">
        <v>53.6</v>
      </c>
    </row>
    <row r="289" spans="1:3">
      <c r="A289" s="1" t="s">
        <v>930</v>
      </c>
      <c r="B289" s="1">
        <v>77.8</v>
      </c>
      <c r="C289" s="1">
        <v>52.1</v>
      </c>
    </row>
    <row r="290" spans="1:3">
      <c r="A290" s="1" t="s">
        <v>931</v>
      </c>
      <c r="B290" s="1">
        <v>78.7</v>
      </c>
      <c r="C290" s="1">
        <v>52</v>
      </c>
    </row>
    <row r="291" spans="1:3">
      <c r="A291" s="1" t="s">
        <v>932</v>
      </c>
      <c r="B291" s="1">
        <v>79.3</v>
      </c>
      <c r="C291" s="1">
        <v>51.9</v>
      </c>
    </row>
    <row r="292" spans="1:3">
      <c r="A292" s="1" t="s">
        <v>933</v>
      </c>
      <c r="B292" s="1">
        <v>81.7</v>
      </c>
      <c r="C292" s="1">
        <v>51.5</v>
      </c>
    </row>
    <row r="293" spans="1:3">
      <c r="A293" s="1" t="s">
        <v>934</v>
      </c>
      <c r="B293" s="1">
        <v>81.7</v>
      </c>
      <c r="C293" s="1">
        <v>51.2</v>
      </c>
    </row>
    <row r="294" spans="1:3">
      <c r="A294" s="1" t="s">
        <v>935</v>
      </c>
      <c r="B294" s="1">
        <v>82</v>
      </c>
      <c r="C294" s="1">
        <v>50.6</v>
      </c>
    </row>
    <row r="295" spans="1:3">
      <c r="A295" s="1" t="s">
        <v>936</v>
      </c>
      <c r="B295" s="1">
        <v>82.5</v>
      </c>
      <c r="C295" s="1">
        <v>50.4</v>
      </c>
    </row>
    <row r="296" spans="1:3">
      <c r="A296" s="1" t="s">
        <v>937</v>
      </c>
      <c r="B296" s="1">
        <v>81.09999999999999</v>
      </c>
      <c r="C296" s="1">
        <v>49.4</v>
      </c>
    </row>
    <row r="297" spans="1:3">
      <c r="A297" s="1" t="s">
        <v>938</v>
      </c>
      <c r="B297" s="1">
        <v>82.8</v>
      </c>
      <c r="C297" s="1">
        <v>48.9</v>
      </c>
    </row>
    <row r="298" spans="1:3">
      <c r="A298" s="1" t="s">
        <v>939</v>
      </c>
      <c r="B298" s="1">
        <v>82.8</v>
      </c>
      <c r="C298" s="1">
        <v>48.7</v>
      </c>
    </row>
    <row r="299" spans="1:3">
      <c r="A299" s="1" t="s">
        <v>940</v>
      </c>
      <c r="B299" s="1">
        <v>82.8</v>
      </c>
      <c r="C299" s="1">
        <v>48.4</v>
      </c>
    </row>
    <row r="300" spans="1:3">
      <c r="A300" s="1" t="s">
        <v>941</v>
      </c>
      <c r="B300" s="1">
        <v>81.90000000000001</v>
      </c>
      <c r="C300" s="1">
        <v>48</v>
      </c>
    </row>
    <row r="301" spans="1:3">
      <c r="A301" s="1" t="s">
        <v>942</v>
      </c>
      <c r="B301" s="1">
        <v>83.09999999999999</v>
      </c>
      <c r="C301" s="1">
        <v>47.8</v>
      </c>
    </row>
    <row r="302" spans="1:3">
      <c r="A302" s="1" t="s">
        <v>943</v>
      </c>
      <c r="B302" s="1">
        <v>82.59999999999999</v>
      </c>
      <c r="C302" s="1">
        <v>47.6</v>
      </c>
    </row>
    <row r="303" spans="1:3">
      <c r="A303" s="1" t="s">
        <v>944</v>
      </c>
      <c r="B303" s="1">
        <v>81</v>
      </c>
      <c r="C303" s="1">
        <v>47.4</v>
      </c>
    </row>
    <row r="304" spans="1:3">
      <c r="A304" s="1" t="s">
        <v>945</v>
      </c>
      <c r="B304" s="1">
        <v>81.8</v>
      </c>
      <c r="C304" s="1">
        <v>47.2</v>
      </c>
    </row>
    <row r="305" spans="1:3">
      <c r="A305" s="1" t="s">
        <v>946</v>
      </c>
      <c r="B305" s="1">
        <v>82.2</v>
      </c>
      <c r="C305" s="1">
        <v>47</v>
      </c>
    </row>
    <row r="306" spans="1:3">
      <c r="A306" s="1" t="s">
        <v>947</v>
      </c>
      <c r="B306" s="1">
        <v>81.90000000000001</v>
      </c>
      <c r="C306" s="1">
        <v>46.8</v>
      </c>
    </row>
    <row r="307" spans="1:3">
      <c r="A307" s="1" t="s">
        <v>948</v>
      </c>
      <c r="B307" s="1">
        <v>82</v>
      </c>
      <c r="C307" s="1">
        <v>45.1</v>
      </c>
    </row>
    <row r="308" spans="1:3">
      <c r="A308" s="1" t="s">
        <v>100</v>
      </c>
      <c r="B308" s="1">
        <v>83.3</v>
      </c>
      <c r="C308" s="1">
        <v>46.1</v>
      </c>
    </row>
    <row r="309" spans="1:3">
      <c r="A309" s="1" t="s">
        <v>949</v>
      </c>
      <c r="B309" s="1">
        <v>82.59999999999999</v>
      </c>
      <c r="C309" s="1">
        <v>47.3</v>
      </c>
    </row>
    <row r="310" spans="1:3">
      <c r="A310" s="1" t="s">
        <v>950</v>
      </c>
      <c r="B310" s="1">
        <v>81.90000000000001</v>
      </c>
      <c r="C310" s="1">
        <v>48.2</v>
      </c>
    </row>
    <row r="311" spans="1:3">
      <c r="A311" s="1" t="s">
        <v>951</v>
      </c>
      <c r="B311" s="1">
        <v>82.7</v>
      </c>
      <c r="C311" s="1">
        <v>48.4</v>
      </c>
    </row>
    <row r="312" spans="1:3">
      <c r="A312" s="1" t="s">
        <v>952</v>
      </c>
      <c r="B312" s="1">
        <v>83.40000000000001</v>
      </c>
      <c r="C312" s="1">
        <v>48.5</v>
      </c>
    </row>
    <row r="313" spans="1:3">
      <c r="A313" s="1" t="s">
        <v>953</v>
      </c>
      <c r="B313" s="1">
        <v>81.8</v>
      </c>
      <c r="C313" s="1">
        <v>48.9</v>
      </c>
    </row>
    <row r="314" spans="1:3">
      <c r="A314" s="1" t="s">
        <v>954</v>
      </c>
      <c r="B314" s="1">
        <v>82.2</v>
      </c>
      <c r="C314" s="1">
        <v>48.5</v>
      </c>
    </row>
    <row r="315" spans="1:3">
      <c r="A315" s="1" t="s">
        <v>955</v>
      </c>
      <c r="B315" s="1">
        <v>82.09999999999999</v>
      </c>
      <c r="C315" s="1">
        <v>48.1</v>
      </c>
    </row>
    <row r="316" spans="1:3">
      <c r="A316" s="1" t="s">
        <v>956</v>
      </c>
      <c r="B316" s="1">
        <v>83.59999999999999</v>
      </c>
      <c r="C316" s="1">
        <v>48</v>
      </c>
    </row>
    <row r="317" spans="1:3">
      <c r="A317" s="1" t="s">
        <v>957</v>
      </c>
      <c r="B317" s="1">
        <v>84.7</v>
      </c>
      <c r="C317" s="1">
        <v>48</v>
      </c>
    </row>
    <row r="318" spans="1:3">
      <c r="A318" s="1" t="s">
        <v>958</v>
      </c>
      <c r="B318" s="1">
        <v>84.90000000000001</v>
      </c>
      <c r="C318" s="1">
        <v>48.1</v>
      </c>
    </row>
    <row r="319" spans="1:3">
      <c r="A319" s="1" t="s">
        <v>959</v>
      </c>
      <c r="B319" s="1">
        <v>86.3</v>
      </c>
      <c r="C319" s="1">
        <v>48.5</v>
      </c>
    </row>
    <row r="320" spans="1:3">
      <c r="A320" s="1" t="s">
        <v>960</v>
      </c>
      <c r="B320" s="1">
        <v>86.7</v>
      </c>
      <c r="C320" s="1">
        <v>48.8</v>
      </c>
    </row>
    <row r="321" spans="1:3">
      <c r="A321" s="1" t="s">
        <v>961</v>
      </c>
      <c r="B321" s="1">
        <v>85.7</v>
      </c>
      <c r="C321" s="1">
        <v>49</v>
      </c>
    </row>
    <row r="322" spans="1:3">
      <c r="A322" s="1" t="s">
        <v>962</v>
      </c>
      <c r="B322" s="1">
        <v>85.2</v>
      </c>
      <c r="C322" s="1">
        <v>49.2</v>
      </c>
    </row>
    <row r="323" spans="1:3">
      <c r="A323" s="1" t="s">
        <v>963</v>
      </c>
      <c r="B323" s="1">
        <v>85.09999999999999</v>
      </c>
      <c r="C323" s="1">
        <v>49</v>
      </c>
    </row>
    <row r="324" spans="1:3">
      <c r="A324" s="1" t="s">
        <v>964</v>
      </c>
      <c r="B324" s="1">
        <v>86.09999999999999</v>
      </c>
      <c r="C324" s="1">
        <v>49.4</v>
      </c>
    </row>
    <row r="325" spans="1:3">
      <c r="A325" s="1" t="s">
        <v>965</v>
      </c>
      <c r="B325" s="1">
        <v>85.3</v>
      </c>
      <c r="C325" s="1">
        <v>49.4</v>
      </c>
    </row>
    <row r="326" spans="1:3">
      <c r="A326" s="1" t="s">
        <v>966</v>
      </c>
      <c r="B326" s="1">
        <v>85.59999999999999</v>
      </c>
      <c r="C326" s="1">
        <v>49.4</v>
      </c>
    </row>
    <row r="327" spans="1:3">
      <c r="A327" s="1" t="s">
        <v>967</v>
      </c>
      <c r="B327" s="1">
        <v>86.8</v>
      </c>
      <c r="C327" s="1">
        <v>49.8</v>
      </c>
    </row>
    <row r="328" spans="1:3">
      <c r="A328" s="1" t="s">
        <v>968</v>
      </c>
      <c r="B328" s="1">
        <v>86.8</v>
      </c>
      <c r="C328" s="1">
        <v>49.8</v>
      </c>
    </row>
    <row r="329" spans="1:3">
      <c r="A329" s="1" t="s">
        <v>101</v>
      </c>
      <c r="B329" s="1">
        <v>87.59999999999999</v>
      </c>
      <c r="C329" s="1">
        <v>49.8</v>
      </c>
    </row>
    <row r="330" spans="1:3">
      <c r="A330" s="1" t="s">
        <v>969</v>
      </c>
      <c r="B330" s="1">
        <v>89.2</v>
      </c>
      <c r="C330" s="1">
        <v>48.4</v>
      </c>
    </row>
    <row r="331" spans="1:3">
      <c r="A331" s="1" t="s">
        <v>970</v>
      </c>
      <c r="B331" s="1">
        <v>89.3</v>
      </c>
      <c r="C331" s="1">
        <v>47.6</v>
      </c>
    </row>
    <row r="332" spans="1:3">
      <c r="A332" s="1" t="s">
        <v>971</v>
      </c>
      <c r="B332" s="1">
        <v>91</v>
      </c>
      <c r="C332" s="1">
        <v>47.8</v>
      </c>
    </row>
    <row r="333" spans="1:3">
      <c r="A333" s="1" t="s">
        <v>972</v>
      </c>
      <c r="B333" s="1">
        <v>90.59999999999999</v>
      </c>
      <c r="C333" s="1">
        <v>47.9</v>
      </c>
    </row>
    <row r="334" spans="1:3">
      <c r="A334" s="1" t="s">
        <v>973</v>
      </c>
      <c r="B334" s="1">
        <v>90.2</v>
      </c>
      <c r="C334" s="1">
        <v>48.3</v>
      </c>
    </row>
    <row r="335" spans="1:3">
      <c r="A335" s="1" t="s">
        <v>974</v>
      </c>
      <c r="B335" s="1">
        <v>89.2</v>
      </c>
      <c r="C335" s="1">
        <v>48.8</v>
      </c>
    </row>
    <row r="336" spans="1:3">
      <c r="A336" s="1" t="s">
        <v>975</v>
      </c>
      <c r="B336" s="1">
        <v>90.59999999999999</v>
      </c>
      <c r="C336" s="1">
        <v>49</v>
      </c>
    </row>
    <row r="337" spans="1:3">
      <c r="A337" s="1" t="s">
        <v>976</v>
      </c>
      <c r="B337" s="1">
        <v>89.8</v>
      </c>
      <c r="C337" s="1">
        <v>49</v>
      </c>
    </row>
    <row r="338" spans="1:3">
      <c r="A338" s="1" t="s">
        <v>977</v>
      </c>
      <c r="B338" s="1">
        <v>89.59999999999999</v>
      </c>
      <c r="C338" s="1">
        <v>49.3</v>
      </c>
    </row>
    <row r="339" spans="1:3">
      <c r="A339" s="1" t="s">
        <v>978</v>
      </c>
      <c r="B339" s="1">
        <v>89.90000000000001</v>
      </c>
      <c r="C339" s="1">
        <v>50</v>
      </c>
    </row>
    <row r="340" spans="1:3">
      <c r="A340" s="1" t="s">
        <v>979</v>
      </c>
      <c r="B340" s="1">
        <v>89.59999999999999</v>
      </c>
      <c r="C340" s="1">
        <v>50.7</v>
      </c>
    </row>
    <row r="341" spans="1:3">
      <c r="A341" s="1" t="s">
        <v>980</v>
      </c>
      <c r="B341" s="1">
        <v>86.90000000000001</v>
      </c>
      <c r="C341" s="1">
        <v>51.2</v>
      </c>
    </row>
    <row r="342" spans="1:3">
      <c r="A342" s="1" t="s">
        <v>981</v>
      </c>
      <c r="B342" s="1">
        <v>86.40000000000001</v>
      </c>
      <c r="C342" s="1">
        <v>51.7</v>
      </c>
    </row>
    <row r="343" spans="1:3">
      <c r="A343" s="1" t="s">
        <v>982</v>
      </c>
      <c r="B343" s="1">
        <v>86.59999999999999</v>
      </c>
      <c r="C343" s="1">
        <v>51.9</v>
      </c>
    </row>
    <row r="344" spans="1:3">
      <c r="A344" s="1" t="s">
        <v>983</v>
      </c>
      <c r="B344" s="1">
        <v>86.40000000000001</v>
      </c>
      <c r="C344" s="1">
        <v>51.5</v>
      </c>
    </row>
    <row r="345" spans="1:3">
      <c r="A345" s="1" t="s">
        <v>984</v>
      </c>
      <c r="B345" s="1">
        <v>88.40000000000001</v>
      </c>
      <c r="C345" s="1">
        <v>51.8</v>
      </c>
    </row>
    <row r="346" spans="1:3">
      <c r="A346" s="1" t="s">
        <v>985</v>
      </c>
      <c r="B346" s="1">
        <v>88.09999999999999</v>
      </c>
      <c r="C346" s="1">
        <v>51.9</v>
      </c>
    </row>
    <row r="347" spans="1:3">
      <c r="A347" s="1" t="s">
        <v>986</v>
      </c>
      <c r="B347" s="1">
        <v>87.90000000000001</v>
      </c>
      <c r="C347" s="1">
        <v>52.4</v>
      </c>
    </row>
    <row r="348" spans="1:3">
      <c r="A348" s="1" t="s">
        <v>987</v>
      </c>
      <c r="B348" s="1">
        <v>88.09999999999999</v>
      </c>
      <c r="C348" s="1">
        <v>52.4</v>
      </c>
    </row>
    <row r="349" spans="1:3">
      <c r="A349" s="1" t="s">
        <v>988</v>
      </c>
      <c r="B349" s="1">
        <v>87.3</v>
      </c>
      <c r="C349" s="1">
        <v>52.4</v>
      </c>
    </row>
    <row r="350" spans="1:3">
      <c r="A350" s="1" t="s">
        <v>989</v>
      </c>
      <c r="B350" s="1">
        <v>85.90000000000001</v>
      </c>
      <c r="C350" s="1">
        <v>52</v>
      </c>
    </row>
    <row r="351" spans="1:3">
      <c r="A351" s="1" t="s">
        <v>102</v>
      </c>
      <c r="B351" s="1">
        <v>83.59999999999999</v>
      </c>
      <c r="C351" s="1">
        <v>51.4</v>
      </c>
    </row>
    <row r="352" spans="1:3">
      <c r="A352" s="1" t="s">
        <v>990</v>
      </c>
      <c r="B352" s="1">
        <v>83.7</v>
      </c>
      <c r="C352" s="1">
        <v>52.4</v>
      </c>
    </row>
    <row r="353" spans="1:3">
      <c r="A353" s="1" t="s">
        <v>991</v>
      </c>
      <c r="B353" s="1">
        <v>82.8</v>
      </c>
      <c r="C353" s="1">
        <v>53</v>
      </c>
    </row>
    <row r="354" spans="1:3">
      <c r="A354" s="1" t="s">
        <v>992</v>
      </c>
      <c r="B354" s="1">
        <v>83.5</v>
      </c>
      <c r="C354" s="1">
        <v>53.1</v>
      </c>
    </row>
    <row r="355" spans="1:3">
      <c r="A355" s="1" t="s">
        <v>993</v>
      </c>
      <c r="B355" s="1">
        <v>82.90000000000001</v>
      </c>
      <c r="C355" s="1">
        <v>53.4</v>
      </c>
    </row>
    <row r="356" spans="1:3">
      <c r="A356" s="1" t="s">
        <v>994</v>
      </c>
      <c r="B356" s="1">
        <v>83.7</v>
      </c>
      <c r="C356" s="1">
        <v>53.3</v>
      </c>
    </row>
    <row r="357" spans="1:3">
      <c r="A357" s="1" t="s">
        <v>995</v>
      </c>
      <c r="B357" s="1">
        <v>84.09999999999999</v>
      </c>
      <c r="C357" s="1">
        <v>53.5</v>
      </c>
    </row>
    <row r="358" spans="1:3">
      <c r="A358" s="1" t="s">
        <v>996</v>
      </c>
      <c r="B358" s="1">
        <v>82.7</v>
      </c>
      <c r="C358" s="1">
        <v>53.6</v>
      </c>
    </row>
    <row r="359" spans="1:3">
      <c r="A359" s="1" t="s">
        <v>997</v>
      </c>
      <c r="B359" s="1">
        <v>83.40000000000001</v>
      </c>
      <c r="C359" s="1">
        <v>53.5</v>
      </c>
    </row>
    <row r="360" spans="1:3">
      <c r="A360" s="1" t="s">
        <v>998</v>
      </c>
      <c r="B360" s="1">
        <v>82.7</v>
      </c>
      <c r="C360" s="1">
        <v>53.4</v>
      </c>
    </row>
    <row r="361" spans="1:3">
      <c r="A361" s="1" t="s">
        <v>999</v>
      </c>
      <c r="B361" s="1">
        <v>82.90000000000001</v>
      </c>
      <c r="C361" s="1">
        <v>53.6</v>
      </c>
    </row>
    <row r="362" spans="1:3">
      <c r="A362" s="1" t="s">
        <v>1000</v>
      </c>
      <c r="B362" s="1">
        <v>83.40000000000001</v>
      </c>
      <c r="C362" s="1">
        <v>53.8</v>
      </c>
    </row>
    <row r="363" spans="1:3">
      <c r="A363" s="1" t="s">
        <v>1001</v>
      </c>
      <c r="B363" s="1">
        <v>83.90000000000001</v>
      </c>
      <c r="C363" s="1">
        <v>53.8</v>
      </c>
    </row>
    <row r="364" spans="1:3">
      <c r="A364" s="1" t="s">
        <v>1002</v>
      </c>
      <c r="B364" s="1">
        <v>83.59999999999999</v>
      </c>
      <c r="C364" s="1">
        <v>54</v>
      </c>
    </row>
    <row r="365" spans="1:3">
      <c r="A365" s="1" t="s">
        <v>1003</v>
      </c>
      <c r="B365" s="1">
        <v>82.5</v>
      </c>
      <c r="C365" s="1">
        <v>54.5</v>
      </c>
    </row>
    <row r="366" spans="1:3">
      <c r="A366" s="1" t="s">
        <v>1004</v>
      </c>
      <c r="B366" s="1">
        <v>81.7</v>
      </c>
      <c r="C366" s="1">
        <v>54.9</v>
      </c>
    </row>
    <row r="367" spans="1:3">
      <c r="A367" s="1" t="s">
        <v>1005</v>
      </c>
      <c r="B367" s="1">
        <v>81.40000000000001</v>
      </c>
      <c r="C367" s="1">
        <v>55.5</v>
      </c>
    </row>
    <row r="368" spans="1:3">
      <c r="A368" s="1" t="s">
        <v>1006</v>
      </c>
      <c r="B368" s="1">
        <v>82.09999999999999</v>
      </c>
      <c r="C368" s="1">
        <v>55.7</v>
      </c>
    </row>
    <row r="369" spans="1:3">
      <c r="A369" s="1" t="s">
        <v>1007</v>
      </c>
      <c r="B369" s="1">
        <v>82.8</v>
      </c>
      <c r="C369" s="1">
        <v>55.8</v>
      </c>
    </row>
    <row r="370" spans="1:3">
      <c r="A370" s="1" t="s">
        <v>1008</v>
      </c>
      <c r="B370" s="1">
        <v>84.3</v>
      </c>
      <c r="C370" s="1">
        <v>56.2</v>
      </c>
    </row>
    <row r="371" spans="1:3">
      <c r="A371" s="1" t="s">
        <v>1009</v>
      </c>
      <c r="B371" s="1">
        <v>83.3</v>
      </c>
      <c r="C371" s="1">
        <v>56.3</v>
      </c>
    </row>
    <row r="372" spans="1:3">
      <c r="A372" s="1" t="s">
        <v>1010</v>
      </c>
      <c r="B372" s="1">
        <v>81.90000000000001</v>
      </c>
      <c r="C372" s="1">
        <v>56.4</v>
      </c>
    </row>
    <row r="373" spans="1:3">
      <c r="A373" s="1" t="s">
        <v>1011</v>
      </c>
      <c r="B373" s="1">
        <v>81.3</v>
      </c>
      <c r="C373" s="1">
        <v>60.3</v>
      </c>
    </row>
    <row r="374" spans="1:3">
      <c r="A374" s="1" t="s">
        <v>1012</v>
      </c>
      <c r="B374" s="1">
        <v>78.09999999999999</v>
      </c>
      <c r="C374" s="1">
        <v>62.4</v>
      </c>
    </row>
    <row r="375" spans="1:3">
      <c r="A375" s="1" t="s">
        <v>1013</v>
      </c>
      <c r="B375" s="1">
        <v>77.09999999999999</v>
      </c>
      <c r="C375" s="1">
        <v>61.6</v>
      </c>
    </row>
    <row r="376" spans="1:3">
      <c r="A376" s="1" t="s">
        <v>1014</v>
      </c>
      <c r="B376" s="1">
        <v>78.59999999999999</v>
      </c>
      <c r="C376" s="1">
        <v>61</v>
      </c>
    </row>
    <row r="377" spans="1:3">
      <c r="A377" s="1" t="s">
        <v>1015</v>
      </c>
      <c r="B377" s="1">
        <v>80</v>
      </c>
      <c r="C377" s="1">
        <v>60.6</v>
      </c>
    </row>
    <row r="378" spans="1:3">
      <c r="A378" s="1" t="s">
        <v>1016</v>
      </c>
      <c r="B378" s="1">
        <v>79.5</v>
      </c>
      <c r="C378" s="1">
        <v>60.4</v>
      </c>
    </row>
    <row r="379" spans="1:3">
      <c r="A379" s="1" t="s">
        <v>1017</v>
      </c>
      <c r="B379" s="1">
        <v>81.90000000000001</v>
      </c>
      <c r="C379" s="1">
        <v>60</v>
      </c>
    </row>
    <row r="380" spans="1:3">
      <c r="A380" s="1" t="s">
        <v>1018</v>
      </c>
      <c r="B380" s="1">
        <v>82.09999999999999</v>
      </c>
      <c r="C380" s="1">
        <v>60.1</v>
      </c>
    </row>
    <row r="381" spans="1:3">
      <c r="A381" s="1" t="s">
        <v>1019</v>
      </c>
      <c r="B381" s="1">
        <v>82.5</v>
      </c>
      <c r="C381" s="1">
        <v>60.4</v>
      </c>
    </row>
    <row r="382" spans="1:3">
      <c r="A382" s="1" t="s">
        <v>1020</v>
      </c>
      <c r="B382" s="1">
        <v>82.09999999999999</v>
      </c>
      <c r="C382" s="1">
        <v>60.6</v>
      </c>
    </row>
    <row r="383" spans="1:3">
      <c r="A383" s="1" t="s">
        <v>1021</v>
      </c>
      <c r="B383" s="1">
        <v>82.59999999999999</v>
      </c>
      <c r="C383" s="1">
        <v>60.3</v>
      </c>
    </row>
    <row r="384" spans="1:3">
      <c r="A384" s="1" t="s">
        <v>1022</v>
      </c>
      <c r="B384" s="1">
        <v>84.40000000000001</v>
      </c>
      <c r="C384" s="1">
        <v>60.1</v>
      </c>
    </row>
    <row r="385" spans="1:3">
      <c r="A385" s="1" t="s">
        <v>1023</v>
      </c>
      <c r="B385" s="1">
        <v>85.3</v>
      </c>
      <c r="C385" s="1">
        <v>60.1</v>
      </c>
    </row>
    <row r="386" spans="1:3">
      <c r="A386" s="1" t="s">
        <v>1024</v>
      </c>
      <c r="B386" s="1">
        <v>85.3</v>
      </c>
      <c r="C386" s="1">
        <v>60.4</v>
      </c>
    </row>
    <row r="387" spans="1:3">
      <c r="A387" s="1" t="s">
        <v>1025</v>
      </c>
      <c r="B387" s="1">
        <v>85.7</v>
      </c>
      <c r="C387" s="1">
        <v>60.2</v>
      </c>
    </row>
    <row r="388" spans="1:3">
      <c r="A388" s="1" t="s">
        <v>1026</v>
      </c>
      <c r="B388" s="1">
        <v>85</v>
      </c>
      <c r="C388" s="1">
        <v>59.9</v>
      </c>
    </row>
    <row r="389" spans="1:3">
      <c r="A389" s="1" t="s">
        <v>1027</v>
      </c>
      <c r="B389" s="1">
        <v>85.2</v>
      </c>
      <c r="C389" s="1">
        <v>59.9</v>
      </c>
    </row>
    <row r="390" spans="1:3">
      <c r="A390" s="1" t="s">
        <v>1028</v>
      </c>
      <c r="B390" s="1">
        <v>84.09999999999999</v>
      </c>
      <c r="C390" s="1">
        <v>60</v>
      </c>
    </row>
    <row r="391" spans="1:3">
      <c r="A391" s="1" t="s">
        <v>1029</v>
      </c>
      <c r="B391" s="1">
        <v>84.40000000000001</v>
      </c>
      <c r="C391" s="1">
        <v>59.7</v>
      </c>
    </row>
    <row r="392" spans="1:3">
      <c r="A392" s="1" t="s">
        <v>1030</v>
      </c>
      <c r="B392" s="1">
        <v>85.40000000000001</v>
      </c>
      <c r="C392" s="1">
        <v>59.7</v>
      </c>
    </row>
    <row r="393" spans="1:3">
      <c r="A393" s="1" t="s">
        <v>1031</v>
      </c>
      <c r="B393" s="1">
        <v>84.90000000000001</v>
      </c>
      <c r="C393" s="1">
        <v>59.7</v>
      </c>
    </row>
    <row r="394" spans="1:3">
      <c r="A394" s="1" t="s">
        <v>104</v>
      </c>
      <c r="B394" s="1">
        <v>86.59999999999999</v>
      </c>
      <c r="C394" s="1">
        <v>58.7</v>
      </c>
    </row>
    <row r="395" spans="1:3">
      <c r="A395" s="1" t="s">
        <v>1032</v>
      </c>
      <c r="B395" s="1">
        <v>86.5</v>
      </c>
      <c r="C395" s="1">
        <v>58.3</v>
      </c>
    </row>
    <row r="396" spans="1:3">
      <c r="A396" s="1" t="s">
        <v>1033</v>
      </c>
      <c r="B396" s="1">
        <v>87</v>
      </c>
      <c r="C396" s="1">
        <v>57.9</v>
      </c>
    </row>
    <row r="397" spans="1:3">
      <c r="A397" s="1" t="s">
        <v>1034</v>
      </c>
      <c r="B397" s="1">
        <v>87.5</v>
      </c>
      <c r="C397" s="1">
        <v>58.1</v>
      </c>
    </row>
    <row r="398" spans="1:3">
      <c r="A398" s="1" t="s">
        <v>1035</v>
      </c>
      <c r="B398" s="1">
        <v>86.8</v>
      </c>
      <c r="C398" s="1">
        <v>58.1</v>
      </c>
    </row>
    <row r="399" spans="1:3">
      <c r="A399" s="1" t="s">
        <v>1036</v>
      </c>
      <c r="B399" s="1">
        <v>85.59999999999999</v>
      </c>
      <c r="C399" s="1">
        <v>57.9</v>
      </c>
    </row>
    <row r="400" spans="1:3">
      <c r="A400" s="1" t="s">
        <v>1037</v>
      </c>
      <c r="B400" s="1">
        <v>85</v>
      </c>
      <c r="C400" s="1">
        <v>57.3</v>
      </c>
    </row>
    <row r="401" spans="1:3">
      <c r="A401" s="1" t="s">
        <v>1038</v>
      </c>
      <c r="B401" s="1">
        <v>85.3</v>
      </c>
      <c r="C401" s="1">
        <v>56.8</v>
      </c>
    </row>
    <row r="402" spans="1:3">
      <c r="A402" s="1" t="s">
        <v>1039</v>
      </c>
      <c r="B402" s="1">
        <v>85.5</v>
      </c>
      <c r="C402" s="1">
        <v>56.8</v>
      </c>
    </row>
    <row r="403" spans="1:3">
      <c r="A403" s="1" t="s">
        <v>1040</v>
      </c>
      <c r="B403" s="1">
        <v>85</v>
      </c>
      <c r="C403" s="1">
        <v>57</v>
      </c>
    </row>
    <row r="404" spans="1:3">
      <c r="A404" s="1" t="s">
        <v>1041</v>
      </c>
      <c r="B404" s="1">
        <v>84.90000000000001</v>
      </c>
      <c r="C404" s="1">
        <v>56.8</v>
      </c>
    </row>
    <row r="405" spans="1:3">
      <c r="A405" s="1" t="s">
        <v>1042</v>
      </c>
      <c r="B405" s="1">
        <v>83.8</v>
      </c>
      <c r="C405" s="1">
        <v>56.8</v>
      </c>
    </row>
    <row r="406" spans="1:3">
      <c r="A406" s="1" t="s">
        <v>1043</v>
      </c>
      <c r="B406" s="1">
        <v>85.09999999999999</v>
      </c>
      <c r="C406" s="1">
        <v>57</v>
      </c>
    </row>
    <row r="407" spans="1:3">
      <c r="A407" s="1" t="s">
        <v>1044</v>
      </c>
      <c r="B407" s="1">
        <v>84.8</v>
      </c>
      <c r="C407" s="1">
        <v>56.8</v>
      </c>
    </row>
    <row r="408" spans="1:3">
      <c r="A408" s="1" t="s">
        <v>1045</v>
      </c>
      <c r="B408" s="1">
        <v>82.59999999999999</v>
      </c>
      <c r="C408" s="1">
        <v>56.5</v>
      </c>
    </row>
    <row r="409" spans="1:3">
      <c r="A409" s="1" t="s">
        <v>1046</v>
      </c>
      <c r="B409" s="1">
        <v>82.2</v>
      </c>
      <c r="C409" s="1">
        <v>56.5</v>
      </c>
    </row>
    <row r="410" spans="1:3">
      <c r="A410" s="1" t="s">
        <v>1047</v>
      </c>
      <c r="B410" s="1">
        <v>81.5</v>
      </c>
      <c r="C410" s="1">
        <v>56.4</v>
      </c>
    </row>
    <row r="411" spans="1:3">
      <c r="A411" s="1" t="s">
        <v>1048</v>
      </c>
      <c r="B411" s="1">
        <v>81.5</v>
      </c>
      <c r="C411" s="1">
        <v>56.4</v>
      </c>
    </row>
    <row r="412" spans="1:3">
      <c r="A412" s="1" t="s">
        <v>1049</v>
      </c>
      <c r="B412" s="1">
        <v>82.40000000000001</v>
      </c>
      <c r="C412" s="1">
        <v>56.2</v>
      </c>
    </row>
    <row r="413" spans="1:3">
      <c r="A413" s="1" t="s">
        <v>1050</v>
      </c>
      <c r="B413" s="1">
        <v>79.59999999999999</v>
      </c>
      <c r="C413" s="1">
        <v>56.2</v>
      </c>
    </row>
    <row r="414" spans="1:3">
      <c r="A414" s="1" t="s">
        <v>1051</v>
      </c>
      <c r="B414" s="1">
        <v>79.09999999999999</v>
      </c>
      <c r="C414" s="1">
        <v>56.1</v>
      </c>
    </row>
    <row r="415" spans="1:3">
      <c r="A415" s="1" t="s">
        <v>1052</v>
      </c>
      <c r="B415" s="1">
        <v>78.5</v>
      </c>
      <c r="C415" s="1">
        <v>56.4</v>
      </c>
    </row>
    <row r="416" spans="1:3">
      <c r="A416" s="1" t="s">
        <v>1053</v>
      </c>
      <c r="B416" s="1">
        <v>81.5</v>
      </c>
      <c r="C416" s="1">
        <v>64.7</v>
      </c>
    </row>
    <row r="417" spans="1:3">
      <c r="A417" s="1" t="s">
        <v>105</v>
      </c>
      <c r="B417" s="1">
        <v>79.90000000000001</v>
      </c>
      <c r="C417" s="1">
        <v>65.7</v>
      </c>
    </row>
    <row r="418" spans="1:3">
      <c r="A418" s="1" t="s">
        <v>1054</v>
      </c>
      <c r="B418" s="1">
        <v>77.40000000000001</v>
      </c>
      <c r="C418" s="1">
        <v>65.8</v>
      </c>
    </row>
    <row r="419" spans="1:3">
      <c r="A419" s="1" t="s">
        <v>1055</v>
      </c>
      <c r="B419" s="1">
        <v>77.3</v>
      </c>
      <c r="C419" s="1">
        <v>65.5</v>
      </c>
    </row>
    <row r="420" spans="1:3">
      <c r="A420" s="1" t="s">
        <v>1056</v>
      </c>
      <c r="B420" s="1">
        <v>76.09999999999999</v>
      </c>
      <c r="C420" s="1">
        <v>65.40000000000001</v>
      </c>
    </row>
    <row r="421" spans="1:3">
      <c r="A421" s="1" t="s">
        <v>1057</v>
      </c>
      <c r="B421" s="1">
        <v>78.59999999999999</v>
      </c>
      <c r="C421" s="1">
        <v>66.3</v>
      </c>
    </row>
    <row r="422" spans="1:3">
      <c r="A422" s="1" t="s">
        <v>1058</v>
      </c>
      <c r="B422" s="1">
        <v>78.90000000000001</v>
      </c>
      <c r="C422" s="1">
        <v>67</v>
      </c>
    </row>
    <row r="423" spans="1:3">
      <c r="A423" s="1" t="s">
        <v>1059</v>
      </c>
      <c r="B423" s="1">
        <v>79.7</v>
      </c>
      <c r="C423" s="1">
        <v>67.90000000000001</v>
      </c>
    </row>
    <row r="424" spans="1:3">
      <c r="A424" s="1" t="s">
        <v>1060</v>
      </c>
      <c r="B424" s="1">
        <v>82</v>
      </c>
      <c r="C424" s="1">
        <v>68.5</v>
      </c>
    </row>
    <row r="425" spans="1:3">
      <c r="A425" s="1" t="s">
        <v>1061</v>
      </c>
      <c r="B425" s="1">
        <v>80.90000000000001</v>
      </c>
      <c r="C425" s="1">
        <v>68.90000000000001</v>
      </c>
    </row>
    <row r="426" spans="1:3">
      <c r="A426" s="1" t="s">
        <v>1062</v>
      </c>
      <c r="B426" s="1">
        <v>80</v>
      </c>
      <c r="C426" s="1">
        <v>69.2</v>
      </c>
    </row>
    <row r="427" spans="1:3">
      <c r="A427" s="1" t="s">
        <v>1063</v>
      </c>
      <c r="B427" s="1">
        <v>80.90000000000001</v>
      </c>
      <c r="C427" s="1">
        <v>69.5</v>
      </c>
    </row>
    <row r="428" spans="1:3">
      <c r="A428" s="1" t="s">
        <v>1064</v>
      </c>
      <c r="B428" s="1">
        <v>79.59999999999999</v>
      </c>
      <c r="C428" s="1">
        <v>69.90000000000001</v>
      </c>
    </row>
    <row r="429" spans="1:3">
      <c r="A429" s="1" t="s">
        <v>1065</v>
      </c>
      <c r="B429" s="1">
        <v>77.8</v>
      </c>
      <c r="C429" s="1">
        <v>70.3</v>
      </c>
    </row>
    <row r="430" spans="1:3">
      <c r="A430" s="1" t="s">
        <v>1066</v>
      </c>
      <c r="B430" s="1">
        <v>77.2</v>
      </c>
      <c r="C430" s="1">
        <v>70.5</v>
      </c>
    </row>
    <row r="431" spans="1:3">
      <c r="A431" s="1" t="s">
        <v>1067</v>
      </c>
      <c r="B431" s="1">
        <v>76</v>
      </c>
      <c r="C431" s="1">
        <v>70.40000000000001</v>
      </c>
    </row>
    <row r="432" spans="1:3">
      <c r="A432" s="1" t="s">
        <v>1068</v>
      </c>
      <c r="B432" s="1">
        <v>77.09999999999999</v>
      </c>
      <c r="C432" s="1">
        <v>70.5</v>
      </c>
    </row>
    <row r="433" spans="1:3">
      <c r="A433" s="1" t="s">
        <v>1069</v>
      </c>
      <c r="B433" s="1">
        <v>79.09999999999999</v>
      </c>
      <c r="C433" s="1">
        <v>70.40000000000001</v>
      </c>
    </row>
    <row r="434" spans="1:3">
      <c r="A434" s="1" t="s">
        <v>1070</v>
      </c>
      <c r="B434" s="1">
        <v>81.2</v>
      </c>
      <c r="C434" s="1">
        <v>70.8</v>
      </c>
    </row>
    <row r="435" spans="1:3">
      <c r="A435" s="1" t="s">
        <v>1071</v>
      </c>
      <c r="B435" s="1">
        <v>79.8</v>
      </c>
      <c r="C435" s="1">
        <v>71</v>
      </c>
    </row>
    <row r="436" spans="1:3">
      <c r="A436" s="1" t="s">
        <v>1072</v>
      </c>
      <c r="B436" s="1">
        <v>77.40000000000001</v>
      </c>
      <c r="C436" s="1">
        <v>70.90000000000001</v>
      </c>
    </row>
    <row r="437" spans="1:3">
      <c r="A437" s="1" t="s">
        <v>1073</v>
      </c>
      <c r="B437" s="1">
        <v>78.8</v>
      </c>
      <c r="C437" s="1">
        <v>70.7</v>
      </c>
    </row>
    <row r="438" spans="1:3">
      <c r="A438" s="1" t="s">
        <v>1074</v>
      </c>
      <c r="B438" s="1">
        <v>77</v>
      </c>
      <c r="C438" s="1">
        <v>73.5</v>
      </c>
    </row>
    <row r="439" spans="1:3">
      <c r="A439" s="1" t="s">
        <v>1075</v>
      </c>
      <c r="B439" s="1">
        <v>77.3</v>
      </c>
      <c r="C439" s="1">
        <v>72</v>
      </c>
    </row>
    <row r="440" spans="1:3">
      <c r="A440" s="1" t="s">
        <v>1076</v>
      </c>
      <c r="B440" s="1">
        <v>73.7</v>
      </c>
      <c r="C440" s="1">
        <v>70.59999999999999</v>
      </c>
    </row>
    <row r="441" spans="1:3">
      <c r="A441" s="1" t="s">
        <v>1077</v>
      </c>
      <c r="B441" s="1">
        <v>72.7</v>
      </c>
      <c r="C441" s="1">
        <v>69.3</v>
      </c>
    </row>
    <row r="442" spans="1:3">
      <c r="A442" s="1" t="s">
        <v>1078</v>
      </c>
      <c r="B442" s="1">
        <v>72.8</v>
      </c>
      <c r="C442" s="1">
        <v>68.90000000000001</v>
      </c>
    </row>
    <row r="443" spans="1:3">
      <c r="A443" s="1" t="s">
        <v>1079</v>
      </c>
      <c r="B443" s="1">
        <v>71.5</v>
      </c>
      <c r="C443" s="1">
        <v>68.7</v>
      </c>
    </row>
    <row r="444" spans="1:3">
      <c r="A444" s="1" t="s">
        <v>1080</v>
      </c>
      <c r="B444" s="1">
        <v>71.90000000000001</v>
      </c>
      <c r="C444" s="1">
        <v>68.2</v>
      </c>
    </row>
    <row r="445" spans="1:3">
      <c r="A445" s="1" t="s">
        <v>1081</v>
      </c>
      <c r="B445" s="1">
        <v>69.7</v>
      </c>
      <c r="C445" s="1">
        <v>67.7</v>
      </c>
    </row>
    <row r="446" spans="1:3">
      <c r="A446" s="1" t="s">
        <v>1082</v>
      </c>
      <c r="B446" s="1">
        <v>70.7</v>
      </c>
      <c r="C446" s="1">
        <v>67.59999999999999</v>
      </c>
    </row>
    <row r="447" spans="1:3">
      <c r="A447" s="1" t="s">
        <v>1083</v>
      </c>
      <c r="B447" s="1">
        <v>72.2</v>
      </c>
      <c r="C447" s="1">
        <v>67</v>
      </c>
    </row>
    <row r="448" spans="1:3">
      <c r="A448" s="1" t="s">
        <v>1084</v>
      </c>
      <c r="B448" s="1">
        <v>72.09999999999999</v>
      </c>
      <c r="C448" s="1">
        <v>67.2</v>
      </c>
    </row>
    <row r="449" spans="1:3">
      <c r="A449" s="1" t="s">
        <v>1085</v>
      </c>
      <c r="B449" s="1">
        <v>73</v>
      </c>
      <c r="C449" s="1">
        <v>67.09999999999999</v>
      </c>
    </row>
    <row r="450" spans="1:3">
      <c r="A450" s="1" t="s">
        <v>1086</v>
      </c>
      <c r="B450" s="1">
        <v>73.7</v>
      </c>
      <c r="C450" s="1">
        <v>67.09999999999999</v>
      </c>
    </row>
    <row r="451" spans="1:3">
      <c r="A451" s="1" t="s">
        <v>1087</v>
      </c>
      <c r="B451" s="1">
        <v>72.90000000000001</v>
      </c>
      <c r="C451" s="1">
        <v>66.90000000000001</v>
      </c>
    </row>
    <row r="452" spans="1:3">
      <c r="A452" s="1" t="s">
        <v>1088</v>
      </c>
      <c r="B452" s="1">
        <v>74.90000000000001</v>
      </c>
      <c r="C452" s="1">
        <v>66.8</v>
      </c>
    </row>
    <row r="453" spans="1:3">
      <c r="A453" s="1" t="s">
        <v>1089</v>
      </c>
      <c r="B453" s="1">
        <v>74.7</v>
      </c>
      <c r="C453" s="1">
        <v>66.7</v>
      </c>
    </row>
    <row r="454" spans="1:3">
      <c r="A454" s="1" t="s">
        <v>1090</v>
      </c>
      <c r="B454" s="1">
        <v>74.2</v>
      </c>
      <c r="C454" s="1">
        <v>66.8</v>
      </c>
    </row>
    <row r="455" spans="1:3">
      <c r="A455" s="1" t="s">
        <v>1091</v>
      </c>
      <c r="B455" s="1">
        <v>75.09999999999999</v>
      </c>
      <c r="C455" s="1">
        <v>67.09999999999999</v>
      </c>
    </row>
    <row r="456" spans="1:3">
      <c r="A456" s="1" t="s">
        <v>1092</v>
      </c>
      <c r="B456" s="1">
        <v>73.7</v>
      </c>
      <c r="C456" s="1">
        <v>67.2</v>
      </c>
    </row>
    <row r="457" spans="1:3">
      <c r="A457" s="1" t="s">
        <v>1093</v>
      </c>
      <c r="B457" s="1">
        <v>70.90000000000001</v>
      </c>
      <c r="C457" s="1">
        <v>67.40000000000001</v>
      </c>
    </row>
    <row r="458" spans="1:3">
      <c r="A458" s="1" t="s">
        <v>1094</v>
      </c>
      <c r="B458" s="1">
        <v>72</v>
      </c>
      <c r="C458" s="1">
        <v>67.59999999999999</v>
      </c>
    </row>
    <row r="459" spans="1:3">
      <c r="A459" s="1" t="s">
        <v>1095</v>
      </c>
      <c r="B459" s="1">
        <v>72</v>
      </c>
      <c r="C459" s="1">
        <v>75.7</v>
      </c>
    </row>
    <row r="460" spans="1:3">
      <c r="A460" s="1" t="s">
        <v>107</v>
      </c>
      <c r="B460" s="1">
        <v>74.40000000000001</v>
      </c>
      <c r="C460" s="1">
        <v>75.40000000000001</v>
      </c>
    </row>
    <row r="461" spans="1:3">
      <c r="A461" s="1" t="s">
        <v>1096</v>
      </c>
      <c r="B461" s="1">
        <v>74.59999999999999</v>
      </c>
      <c r="C461" s="1">
        <v>74.8</v>
      </c>
    </row>
    <row r="462" spans="1:3">
      <c r="A462" s="1" t="s">
        <v>1097</v>
      </c>
      <c r="B462" s="1">
        <v>77.8</v>
      </c>
      <c r="C462" s="1">
        <v>74.3</v>
      </c>
    </row>
    <row r="463" spans="1:3">
      <c r="A463" s="1" t="s">
        <v>1098</v>
      </c>
      <c r="B463" s="1">
        <v>78</v>
      </c>
      <c r="C463" s="1">
        <v>75.5</v>
      </c>
    </row>
    <row r="464" spans="1:3">
      <c r="A464" s="1" t="s">
        <v>1099</v>
      </c>
      <c r="B464" s="1">
        <v>81.09999999999999</v>
      </c>
      <c r="C464" s="1">
        <v>75.2</v>
      </c>
    </row>
    <row r="465" spans="1:3">
      <c r="A465" s="1" t="s">
        <v>1100</v>
      </c>
      <c r="B465" s="1">
        <v>77.40000000000001</v>
      </c>
      <c r="C465" s="1">
        <v>75.09999999999999</v>
      </c>
    </row>
    <row r="466" spans="1:3">
      <c r="A466" s="1" t="s">
        <v>1101</v>
      </c>
      <c r="B466" s="1">
        <v>76.59999999999999</v>
      </c>
      <c r="C466" s="1">
        <v>74.7</v>
      </c>
    </row>
    <row r="467" spans="1:3">
      <c r="A467" s="1" t="s">
        <v>1102</v>
      </c>
      <c r="B467" s="1">
        <v>79</v>
      </c>
      <c r="C467" s="1">
        <v>74.7</v>
      </c>
    </row>
    <row r="468" spans="1:3">
      <c r="A468" s="1" t="s">
        <v>1103</v>
      </c>
      <c r="B468" s="1">
        <v>78.7</v>
      </c>
      <c r="C468" s="1">
        <v>74.8</v>
      </c>
    </row>
    <row r="469" spans="1:3">
      <c r="A469" s="1" t="s">
        <v>1104</v>
      </c>
      <c r="B469" s="1">
        <v>74.90000000000001</v>
      </c>
      <c r="C469" s="1">
        <v>74.8</v>
      </c>
    </row>
    <row r="470" spans="1:3">
      <c r="A470" s="1" t="s">
        <v>1105</v>
      </c>
      <c r="B470" s="1">
        <v>74.40000000000001</v>
      </c>
      <c r="C470" s="1">
        <v>75</v>
      </c>
    </row>
    <row r="471" spans="1:3">
      <c r="A471" s="1" t="s">
        <v>1106</v>
      </c>
      <c r="B471" s="1">
        <v>74.2</v>
      </c>
      <c r="C471" s="1">
        <v>74.7</v>
      </c>
    </row>
    <row r="472" spans="1:3">
      <c r="A472" s="1" t="s">
        <v>1107</v>
      </c>
      <c r="B472" s="1">
        <v>74.09999999999999</v>
      </c>
      <c r="C472" s="1">
        <v>74.59999999999999</v>
      </c>
    </row>
    <row r="473" spans="1:3">
      <c r="A473" s="1" t="s">
        <v>1108</v>
      </c>
      <c r="B473" s="1">
        <v>72.90000000000001</v>
      </c>
      <c r="C473" s="1">
        <v>74.7</v>
      </c>
    </row>
    <row r="474" spans="1:3">
      <c r="A474" s="1" t="s">
        <v>1109</v>
      </c>
      <c r="B474" s="1">
        <v>73.8</v>
      </c>
      <c r="C474" s="1">
        <v>74.7</v>
      </c>
    </row>
    <row r="475" spans="1:3">
      <c r="A475" s="1" t="s">
        <v>1110</v>
      </c>
      <c r="B475" s="1">
        <v>75.2</v>
      </c>
      <c r="C475" s="1">
        <v>74.59999999999999</v>
      </c>
    </row>
    <row r="476" spans="1:3">
      <c r="A476" s="1" t="s">
        <v>1111</v>
      </c>
      <c r="B476" s="1">
        <v>74.8</v>
      </c>
      <c r="C476" s="1">
        <v>74.59999999999999</v>
      </c>
    </row>
    <row r="477" spans="1:3">
      <c r="A477" s="1" t="s">
        <v>1112</v>
      </c>
      <c r="B477" s="1">
        <v>74.5</v>
      </c>
      <c r="C477" s="1">
        <v>75</v>
      </c>
    </row>
    <row r="478" spans="1:3">
      <c r="A478" s="1" t="s">
        <v>1113</v>
      </c>
      <c r="B478" s="1">
        <v>75.59999999999999</v>
      </c>
      <c r="C478" s="1">
        <v>75.40000000000001</v>
      </c>
    </row>
    <row r="479" spans="1:3">
      <c r="A479" s="1" t="s">
        <v>1114</v>
      </c>
      <c r="B479" s="1">
        <v>71.59999999999999</v>
      </c>
      <c r="C479" s="1">
        <v>75.7</v>
      </c>
    </row>
    <row r="480" spans="1:3">
      <c r="A480" s="1" t="s">
        <v>1115</v>
      </c>
      <c r="B480" s="1">
        <v>71</v>
      </c>
      <c r="C480" s="1">
        <v>75.90000000000001</v>
      </c>
    </row>
    <row r="481" spans="1:3">
      <c r="A481" s="1" t="s">
        <v>1116</v>
      </c>
      <c r="B481" s="1">
        <v>72.59999999999999</v>
      </c>
      <c r="C481" s="1">
        <v>75.8</v>
      </c>
    </row>
    <row r="482" spans="1:3">
      <c r="A482" s="1" t="s">
        <v>1117</v>
      </c>
      <c r="B482" s="1">
        <v>74</v>
      </c>
      <c r="C482" s="1">
        <v>77.90000000000001</v>
      </c>
    </row>
    <row r="483" spans="1:3">
      <c r="A483" s="1" t="s">
        <v>108</v>
      </c>
      <c r="B483" s="1">
        <v>72.90000000000001</v>
      </c>
      <c r="C483" s="1">
        <v>76.09999999999999</v>
      </c>
    </row>
    <row r="484" spans="1:3">
      <c r="A484" s="1" t="s">
        <v>1118</v>
      </c>
      <c r="B484" s="1">
        <v>75.09999999999999</v>
      </c>
      <c r="C484" s="1">
        <v>76.5</v>
      </c>
    </row>
    <row r="485" spans="1:3">
      <c r="A485" s="1" t="s">
        <v>1119</v>
      </c>
      <c r="B485" s="1">
        <v>75.40000000000001</v>
      </c>
      <c r="C485" s="1">
        <v>76.8</v>
      </c>
    </row>
    <row r="486" spans="1:3">
      <c r="A486" s="1" t="s">
        <v>1120</v>
      </c>
      <c r="B486" s="1">
        <v>75</v>
      </c>
      <c r="C486" s="1">
        <v>76</v>
      </c>
    </row>
    <row r="487" spans="1:3">
      <c r="A487" s="1" t="s">
        <v>1121</v>
      </c>
      <c r="B487" s="1">
        <v>75.5</v>
      </c>
      <c r="C487" s="1">
        <v>76.90000000000001</v>
      </c>
    </row>
    <row r="488" spans="1:3">
      <c r="A488" s="1" t="s">
        <v>1122</v>
      </c>
      <c r="B488" s="1">
        <v>73.90000000000001</v>
      </c>
      <c r="C488" s="1">
        <v>77.40000000000001</v>
      </c>
    </row>
    <row r="489" spans="1:3">
      <c r="A489" s="1" t="s">
        <v>1123</v>
      </c>
      <c r="B489" s="1">
        <v>71.8</v>
      </c>
      <c r="C489" s="1">
        <v>77.7</v>
      </c>
    </row>
    <row r="490" spans="1:3">
      <c r="A490" s="1" t="s">
        <v>1124</v>
      </c>
      <c r="B490" s="1">
        <v>71.59999999999999</v>
      </c>
      <c r="C490" s="1">
        <v>78</v>
      </c>
    </row>
    <row r="491" spans="1:3">
      <c r="A491" s="1" t="s">
        <v>1125</v>
      </c>
      <c r="B491" s="1">
        <v>72</v>
      </c>
      <c r="C491" s="1">
        <v>78</v>
      </c>
    </row>
    <row r="492" spans="1:3">
      <c r="A492" s="1" t="s">
        <v>1126</v>
      </c>
      <c r="B492" s="1">
        <v>72.2</v>
      </c>
      <c r="C492" s="1">
        <v>78.2</v>
      </c>
    </row>
    <row r="493" spans="1:3">
      <c r="A493" s="1" t="s">
        <v>1127</v>
      </c>
      <c r="B493" s="1">
        <v>70.90000000000001</v>
      </c>
      <c r="C493" s="1">
        <v>79</v>
      </c>
    </row>
    <row r="494" spans="1:3">
      <c r="A494" s="1" t="s">
        <v>1128</v>
      </c>
      <c r="B494" s="1">
        <v>72.90000000000001</v>
      </c>
      <c r="C494" s="1">
        <v>79.3</v>
      </c>
    </row>
    <row r="495" spans="1:3">
      <c r="A495" s="1" t="s">
        <v>1129</v>
      </c>
      <c r="B495" s="1">
        <v>73.09999999999999</v>
      </c>
      <c r="C495" s="1">
        <v>79.8</v>
      </c>
    </row>
    <row r="496" spans="1:3">
      <c r="A496" s="1" t="s">
        <v>1130</v>
      </c>
      <c r="B496" s="1">
        <v>72.8</v>
      </c>
      <c r="C496" s="1">
        <v>80.3</v>
      </c>
    </row>
    <row r="497" spans="1:3">
      <c r="A497" s="1" t="s">
        <v>1131</v>
      </c>
      <c r="B497" s="1">
        <v>73.90000000000001</v>
      </c>
      <c r="C497" s="1">
        <v>80.7</v>
      </c>
    </row>
    <row r="498" spans="1:3">
      <c r="A498" s="1" t="s">
        <v>1132</v>
      </c>
      <c r="B498" s="1">
        <v>75.09999999999999</v>
      </c>
      <c r="C498" s="1">
        <v>80.2</v>
      </c>
    </row>
    <row r="499" spans="1:3">
      <c r="A499" s="1" t="s">
        <v>1133</v>
      </c>
      <c r="B499" s="1">
        <v>72.5</v>
      </c>
      <c r="C499" s="1">
        <v>80.90000000000001</v>
      </c>
    </row>
    <row r="500" spans="1:3">
      <c r="A500" s="1" t="s">
        <v>1134</v>
      </c>
      <c r="B500" s="1">
        <v>72.40000000000001</v>
      </c>
      <c r="C500" s="1">
        <v>81.40000000000001</v>
      </c>
    </row>
    <row r="501" spans="1:3">
      <c r="A501" s="1" t="s">
        <v>1135</v>
      </c>
      <c r="B501" s="1">
        <v>72.40000000000001</v>
      </c>
      <c r="C501" s="1">
        <v>81.7</v>
      </c>
    </row>
    <row r="502" spans="1:3">
      <c r="A502" s="1" t="s">
        <v>1136</v>
      </c>
      <c r="B502" s="1">
        <v>72.59999999999999</v>
      </c>
      <c r="C502" s="1">
        <v>82.09999999999999</v>
      </c>
    </row>
    <row r="503" spans="1:3">
      <c r="A503" s="1" t="s">
        <v>1137</v>
      </c>
      <c r="B503" s="1">
        <v>72</v>
      </c>
      <c r="C503" s="1">
        <v>88</v>
      </c>
    </row>
    <row r="504" spans="1:3">
      <c r="A504" s="1" t="s">
        <v>1138</v>
      </c>
      <c r="B504" s="1">
        <v>71.90000000000001</v>
      </c>
      <c r="C504" s="1">
        <v>88.59999999999999</v>
      </c>
    </row>
    <row r="505" spans="1:3">
      <c r="A505" s="1" t="s">
        <v>1139</v>
      </c>
      <c r="B505" s="1">
        <v>73.59999999999999</v>
      </c>
      <c r="C505" s="1">
        <v>88.7</v>
      </c>
    </row>
    <row r="506" spans="1:3">
      <c r="A506" s="1" t="s">
        <v>1140</v>
      </c>
      <c r="B506" s="1">
        <v>72.5</v>
      </c>
      <c r="C506" s="1">
        <v>88.2</v>
      </c>
    </row>
    <row r="507" spans="1:3">
      <c r="A507" s="1" t="s">
        <v>1141</v>
      </c>
      <c r="B507" s="1">
        <v>72.2</v>
      </c>
      <c r="C507" s="1">
        <v>88</v>
      </c>
    </row>
    <row r="508" spans="1:3">
      <c r="A508" s="1" t="s">
        <v>1142</v>
      </c>
      <c r="B508" s="1">
        <v>71</v>
      </c>
      <c r="C508" s="1">
        <v>87.90000000000001</v>
      </c>
    </row>
    <row r="509" spans="1:3">
      <c r="A509" s="1" t="s">
        <v>1143</v>
      </c>
      <c r="B509" s="1">
        <v>71.90000000000001</v>
      </c>
      <c r="C509" s="1">
        <v>87.09999999999999</v>
      </c>
    </row>
    <row r="510" spans="1:3">
      <c r="A510" s="1" t="s">
        <v>1144</v>
      </c>
      <c r="B510" s="1">
        <v>72</v>
      </c>
      <c r="C510" s="1">
        <v>86.5</v>
      </c>
    </row>
    <row r="511" spans="1:3">
      <c r="A511" s="1" t="s">
        <v>1145</v>
      </c>
      <c r="B511" s="1">
        <v>73.59999999999999</v>
      </c>
      <c r="C511" s="1">
        <v>85.90000000000001</v>
      </c>
    </row>
    <row r="512" spans="1:3">
      <c r="A512" s="1" t="s">
        <v>1146</v>
      </c>
      <c r="B512" s="1">
        <v>73.3</v>
      </c>
      <c r="C512" s="1">
        <v>85.09999999999999</v>
      </c>
    </row>
    <row r="513" spans="1:3">
      <c r="A513" s="1" t="s">
        <v>1147</v>
      </c>
      <c r="B513" s="1">
        <v>74.3</v>
      </c>
      <c r="C513" s="1">
        <v>83.8</v>
      </c>
    </row>
    <row r="514" spans="1:3">
      <c r="A514" s="1" t="s">
        <v>1148</v>
      </c>
      <c r="B514" s="1">
        <v>73.90000000000001</v>
      </c>
      <c r="C514" s="1">
        <v>82.90000000000001</v>
      </c>
    </row>
    <row r="515" spans="1:3">
      <c r="A515" s="1" t="s">
        <v>1149</v>
      </c>
      <c r="B515" s="1">
        <v>73.3</v>
      </c>
      <c r="C515" s="1">
        <v>82.7</v>
      </c>
    </row>
    <row r="516" spans="1:3">
      <c r="A516" s="1" t="s">
        <v>1150</v>
      </c>
      <c r="B516" s="1">
        <v>73</v>
      </c>
      <c r="C516" s="1">
        <v>82.3</v>
      </c>
    </row>
    <row r="517" spans="1:3">
      <c r="A517" s="1" t="s">
        <v>1151</v>
      </c>
      <c r="B517" s="1">
        <v>72.59999999999999</v>
      </c>
      <c r="C517" s="1">
        <v>81.40000000000001</v>
      </c>
    </row>
    <row r="518" spans="1:3">
      <c r="A518" s="1" t="s">
        <v>1152</v>
      </c>
      <c r="B518" s="1">
        <v>73</v>
      </c>
      <c r="C518" s="1">
        <v>80.8</v>
      </c>
    </row>
    <row r="519" spans="1:3">
      <c r="A519" s="1" t="s">
        <v>1153</v>
      </c>
      <c r="B519" s="1">
        <v>73</v>
      </c>
      <c r="C519" s="1">
        <v>80.90000000000001</v>
      </c>
    </row>
    <row r="520" spans="1:3">
      <c r="A520" s="1" t="s">
        <v>1154</v>
      </c>
      <c r="B520" s="1">
        <v>73.59999999999999</v>
      </c>
      <c r="C520" s="1">
        <v>81</v>
      </c>
    </row>
    <row r="521" spans="1:3">
      <c r="A521" s="1" t="s">
        <v>1155</v>
      </c>
      <c r="B521" s="1">
        <v>73.59999999999999</v>
      </c>
      <c r="C521" s="1">
        <v>81</v>
      </c>
    </row>
    <row r="522" spans="1:3">
      <c r="A522" s="1" t="s">
        <v>1156</v>
      </c>
      <c r="B522" s="1">
        <v>73.3</v>
      </c>
      <c r="C522" s="1">
        <v>81</v>
      </c>
    </row>
    <row r="523" spans="1:3">
      <c r="A523" s="1" t="s">
        <v>1157</v>
      </c>
      <c r="B523" s="1">
        <v>73.40000000000001</v>
      </c>
      <c r="C523" s="1">
        <v>81.5</v>
      </c>
    </row>
    <row r="524" spans="1:3">
      <c r="A524" s="1" t="s">
        <v>1158</v>
      </c>
      <c r="B524" s="1">
        <v>74.09999999999999</v>
      </c>
      <c r="C524" s="1">
        <v>82</v>
      </c>
    </row>
    <row r="525" spans="1:3">
      <c r="A525" s="1" t="s">
        <v>1159</v>
      </c>
      <c r="B525" s="1">
        <v>74.8</v>
      </c>
      <c r="C525" s="1">
        <v>88.59999999999999</v>
      </c>
    </row>
    <row r="526" spans="1:3">
      <c r="A526" s="1" t="s">
        <v>110</v>
      </c>
      <c r="B526" s="1">
        <v>74.8</v>
      </c>
      <c r="C526" s="1">
        <v>88.59999999999999</v>
      </c>
    </row>
    <row r="527" spans="1:3">
      <c r="A527" s="1" t="s">
        <v>1160</v>
      </c>
      <c r="B527" s="1">
        <v>75.8</v>
      </c>
      <c r="C527" s="1">
        <v>89</v>
      </c>
    </row>
    <row r="528" spans="1:3">
      <c r="A528" s="1" t="s">
        <v>1161</v>
      </c>
      <c r="B528" s="1">
        <v>76.5</v>
      </c>
      <c r="C528" s="1">
        <v>89</v>
      </c>
    </row>
    <row r="529" spans="1:3">
      <c r="A529" s="1" t="s">
        <v>1162</v>
      </c>
      <c r="B529" s="1">
        <v>76</v>
      </c>
      <c r="C529" s="1">
        <v>88.90000000000001</v>
      </c>
    </row>
    <row r="530" spans="1:3">
      <c r="A530" s="1" t="s">
        <v>1163</v>
      </c>
      <c r="B530" s="1">
        <v>77.2</v>
      </c>
      <c r="C530" s="1">
        <v>88.3</v>
      </c>
    </row>
    <row r="531" spans="1:3">
      <c r="A531" s="1" t="s">
        <v>1164</v>
      </c>
      <c r="B531" s="1">
        <v>75.90000000000001</v>
      </c>
      <c r="C531" s="1">
        <v>86</v>
      </c>
    </row>
    <row r="532" spans="1:3">
      <c r="A532" s="1" t="s">
        <v>1165</v>
      </c>
      <c r="B532" s="1">
        <v>76.90000000000001</v>
      </c>
      <c r="C532" s="1">
        <v>85</v>
      </c>
    </row>
    <row r="533" spans="1:3">
      <c r="A533" s="1" t="s">
        <v>1166</v>
      </c>
      <c r="B533" s="1">
        <v>79.3</v>
      </c>
      <c r="C533" s="1">
        <v>84.5</v>
      </c>
    </row>
    <row r="534" spans="1:3">
      <c r="A534" s="1" t="s">
        <v>1167</v>
      </c>
      <c r="B534" s="1">
        <v>80.2</v>
      </c>
      <c r="C534" s="1">
        <v>83.40000000000001</v>
      </c>
    </row>
    <row r="535" spans="1:3">
      <c r="A535" s="1" t="s">
        <v>1168</v>
      </c>
      <c r="B535" s="1">
        <v>79.7</v>
      </c>
      <c r="C535" s="1">
        <v>83.7</v>
      </c>
    </row>
    <row r="536" spans="1:3">
      <c r="A536" s="1" t="s">
        <v>1169</v>
      </c>
      <c r="B536" s="1">
        <v>81.59999999999999</v>
      </c>
      <c r="C536" s="1">
        <v>84.09999999999999</v>
      </c>
    </row>
    <row r="537" spans="1:3">
      <c r="A537" s="1" t="s">
        <v>1170</v>
      </c>
      <c r="B537" s="1">
        <v>81.3</v>
      </c>
      <c r="C537" s="1">
        <v>83.8</v>
      </c>
    </row>
    <row r="538" spans="1:3">
      <c r="A538" s="1" t="s">
        <v>1171</v>
      </c>
      <c r="B538" s="1">
        <v>80</v>
      </c>
      <c r="C538" s="1">
        <v>83.8</v>
      </c>
    </row>
    <row r="539" spans="1:3">
      <c r="A539" s="1" t="s">
        <v>1172</v>
      </c>
      <c r="B539" s="1">
        <v>79.09999999999999</v>
      </c>
      <c r="C539" s="1">
        <v>84</v>
      </c>
    </row>
    <row r="540" spans="1:3">
      <c r="A540" s="1" t="s">
        <v>1173</v>
      </c>
      <c r="B540" s="1">
        <v>78.7</v>
      </c>
      <c r="C540" s="1">
        <v>84.7</v>
      </c>
    </row>
    <row r="541" spans="1:3">
      <c r="A541" s="1" t="s">
        <v>1174</v>
      </c>
      <c r="B541" s="1">
        <v>79</v>
      </c>
      <c r="C541" s="1">
        <v>85.59999999999999</v>
      </c>
    </row>
    <row r="542" spans="1:3">
      <c r="A542" s="1" t="s">
        <v>1175</v>
      </c>
      <c r="B542" s="1">
        <v>77.3</v>
      </c>
      <c r="C542" s="1">
        <v>85.5</v>
      </c>
    </row>
    <row r="543" spans="1:3">
      <c r="A543" s="1" t="s">
        <v>1176</v>
      </c>
      <c r="B543" s="1">
        <v>78.40000000000001</v>
      </c>
      <c r="C543" s="1">
        <v>86.3</v>
      </c>
    </row>
    <row r="544" spans="1:3">
      <c r="A544" s="1" t="s">
        <v>1177</v>
      </c>
      <c r="B544" s="1">
        <v>77</v>
      </c>
      <c r="C544" s="1">
        <v>87.09999999999999</v>
      </c>
    </row>
    <row r="545" spans="1:3">
      <c r="A545" s="1" t="s">
        <v>1178</v>
      </c>
      <c r="B545" s="1">
        <v>76.59999999999999</v>
      </c>
      <c r="C545" s="1">
        <v>86.5</v>
      </c>
    </row>
    <row r="546" spans="1:3">
      <c r="A546" s="1" t="s">
        <v>1179</v>
      </c>
      <c r="B546" s="1">
        <v>75.90000000000001</v>
      </c>
      <c r="C546" s="1">
        <v>86.7</v>
      </c>
    </row>
    <row r="547" spans="1:3">
      <c r="A547" s="1" t="s">
        <v>1180</v>
      </c>
      <c r="B547" s="1">
        <v>76</v>
      </c>
      <c r="C547" s="1">
        <v>87.09999999999999</v>
      </c>
    </row>
    <row r="548" spans="1:3">
      <c r="A548" s="1" t="s">
        <v>1181</v>
      </c>
      <c r="B548" s="1">
        <v>76.40000000000001</v>
      </c>
      <c r="C548" s="1">
        <v>94.09999999999999</v>
      </c>
    </row>
    <row r="549" spans="1:3">
      <c r="A549" s="1" t="s">
        <v>1182</v>
      </c>
      <c r="B549" s="1">
        <v>75.40000000000001</v>
      </c>
      <c r="C549" s="1">
        <v>93.7</v>
      </c>
    </row>
    <row r="550" spans="1:3">
      <c r="A550" s="1" t="s">
        <v>1183</v>
      </c>
      <c r="B550" s="1">
        <v>76</v>
      </c>
      <c r="C550" s="1">
        <v>93.2</v>
      </c>
    </row>
    <row r="551" spans="1:3">
      <c r="A551" s="1" t="s">
        <v>1184</v>
      </c>
      <c r="B551" s="1">
        <v>74.7</v>
      </c>
      <c r="C551" s="1">
        <v>94.3</v>
      </c>
    </row>
    <row r="552" spans="1:3">
      <c r="A552" s="1" t="s">
        <v>1185</v>
      </c>
      <c r="B552" s="1">
        <v>74.2</v>
      </c>
      <c r="C552" s="1">
        <v>93.59999999999999</v>
      </c>
    </row>
    <row r="553" spans="1:3">
      <c r="A553" s="1" t="s">
        <v>1186</v>
      </c>
      <c r="B553" s="1">
        <v>74.7</v>
      </c>
      <c r="C553" s="1">
        <v>94.8</v>
      </c>
    </row>
    <row r="554" spans="1:3">
      <c r="A554" s="1" t="s">
        <v>1187</v>
      </c>
      <c r="B554" s="1">
        <v>76.09999999999999</v>
      </c>
      <c r="C554" s="1">
        <v>95.3</v>
      </c>
    </row>
    <row r="555" spans="1:3">
      <c r="A555" s="1" t="s">
        <v>1188</v>
      </c>
      <c r="B555" s="1">
        <v>76.8</v>
      </c>
      <c r="C555" s="1">
        <v>96</v>
      </c>
    </row>
    <row r="556" spans="1:3">
      <c r="A556" s="1" t="s">
        <v>1189</v>
      </c>
      <c r="B556" s="1">
        <v>74.90000000000001</v>
      </c>
      <c r="C556" s="1">
        <v>96.59999999999999</v>
      </c>
    </row>
    <row r="557" spans="1:3">
      <c r="A557" s="1" t="s">
        <v>1190</v>
      </c>
      <c r="B557" s="1">
        <v>75.3</v>
      </c>
      <c r="C557" s="1">
        <v>96.09999999999999</v>
      </c>
    </row>
    <row r="558" spans="1:3">
      <c r="A558" s="1" t="s">
        <v>1191</v>
      </c>
      <c r="B558" s="1">
        <v>74.5</v>
      </c>
      <c r="C558" s="1">
        <v>96.3</v>
      </c>
    </row>
    <row r="559" spans="1:3">
      <c r="A559" s="1" t="s">
        <v>1192</v>
      </c>
      <c r="B559" s="1">
        <v>75.3</v>
      </c>
      <c r="C559" s="1">
        <v>95.40000000000001</v>
      </c>
    </row>
    <row r="560" spans="1:3">
      <c r="A560" s="1" t="s">
        <v>1193</v>
      </c>
      <c r="B560" s="1">
        <v>75.8</v>
      </c>
      <c r="C560" s="1">
        <v>94.59999999999999</v>
      </c>
    </row>
    <row r="561" spans="1:3">
      <c r="A561" s="1" t="s">
        <v>1194</v>
      </c>
      <c r="B561" s="1">
        <v>76.09999999999999</v>
      </c>
      <c r="C561" s="1">
        <v>93.90000000000001</v>
      </c>
    </row>
    <row r="562" spans="1:3">
      <c r="A562" s="1" t="s">
        <v>1195</v>
      </c>
      <c r="B562" s="1">
        <v>76.59999999999999</v>
      </c>
      <c r="C562" s="1">
        <v>93.3</v>
      </c>
    </row>
    <row r="563" spans="1:3">
      <c r="A563" s="1" t="s">
        <v>1196</v>
      </c>
      <c r="B563" s="1">
        <v>74.2</v>
      </c>
      <c r="C563" s="1">
        <v>92.8</v>
      </c>
    </row>
    <row r="564" spans="1:3">
      <c r="A564" s="1" t="s">
        <v>1197</v>
      </c>
      <c r="B564" s="1">
        <v>74.90000000000001</v>
      </c>
      <c r="C564" s="1">
        <v>92.2</v>
      </c>
    </row>
    <row r="565" spans="1:3">
      <c r="A565" s="1" t="s">
        <v>1198</v>
      </c>
      <c r="B565" s="1">
        <v>72.59999999999999</v>
      </c>
      <c r="C565" s="1">
        <v>91.5</v>
      </c>
    </row>
    <row r="566" spans="1:3">
      <c r="A566" s="1" t="s">
        <v>1199</v>
      </c>
      <c r="B566" s="1">
        <v>72.3</v>
      </c>
      <c r="C566" s="1">
        <v>90.5</v>
      </c>
    </row>
    <row r="567" spans="1:3">
      <c r="A567" s="1" t="s">
        <v>1200</v>
      </c>
      <c r="B567" s="1">
        <v>73.40000000000001</v>
      </c>
      <c r="C567" s="1">
        <v>90</v>
      </c>
    </row>
    <row r="568" spans="1:3">
      <c r="A568" s="1" t="s">
        <v>1201</v>
      </c>
      <c r="B568" s="1">
        <v>73</v>
      </c>
      <c r="C568" s="1">
        <v>76.59999999999999</v>
      </c>
    </row>
    <row r="569" spans="1:3">
      <c r="A569" s="1" t="s">
        <v>1202</v>
      </c>
      <c r="B569" s="1">
        <v>71.40000000000001</v>
      </c>
      <c r="C569" s="1">
        <v>77.90000000000001</v>
      </c>
    </row>
    <row r="570" spans="1:3">
      <c r="A570" s="1" t="s">
        <v>1203</v>
      </c>
      <c r="B570" s="1">
        <v>71.09999999999999</v>
      </c>
      <c r="C570" s="1">
        <v>77.8</v>
      </c>
    </row>
    <row r="571" spans="1:3">
      <c r="A571" s="1" t="s">
        <v>1204</v>
      </c>
      <c r="B571" s="1">
        <v>69.3</v>
      </c>
      <c r="C571" s="1">
        <v>77.2</v>
      </c>
    </row>
    <row r="572" spans="1:3">
      <c r="A572" s="1" t="s">
        <v>1205</v>
      </c>
      <c r="B572" s="1">
        <v>69.40000000000001</v>
      </c>
      <c r="C572" s="1">
        <v>76</v>
      </c>
    </row>
    <row r="573" spans="1:3">
      <c r="A573" s="1" t="s">
        <v>1206</v>
      </c>
      <c r="B573" s="1">
        <v>70.3</v>
      </c>
      <c r="C573" s="1">
        <v>75.7</v>
      </c>
    </row>
    <row r="574" spans="1:3">
      <c r="A574" s="1" t="s">
        <v>1207</v>
      </c>
      <c r="B574" s="1">
        <v>69.2</v>
      </c>
      <c r="C574" s="1">
        <v>75.8</v>
      </c>
    </row>
    <row r="575" spans="1:3">
      <c r="A575" s="1" t="s">
        <v>1208</v>
      </c>
      <c r="B575" s="1">
        <v>69.90000000000001</v>
      </c>
      <c r="C575" s="1">
        <v>76.2</v>
      </c>
    </row>
    <row r="576" spans="1:3">
      <c r="A576" s="1" t="s">
        <v>1209</v>
      </c>
      <c r="B576" s="1">
        <v>70.90000000000001</v>
      </c>
      <c r="C576" s="1">
        <v>76.5</v>
      </c>
    </row>
    <row r="577" spans="1:3">
      <c r="A577" s="1" t="s">
        <v>1210</v>
      </c>
      <c r="B577" s="1">
        <v>70.09999999999999</v>
      </c>
      <c r="C577" s="1">
        <v>76.40000000000001</v>
      </c>
    </row>
    <row r="578" spans="1:3">
      <c r="A578" s="1" t="s">
        <v>1211</v>
      </c>
      <c r="B578" s="1">
        <v>70.5</v>
      </c>
      <c r="C578" s="1">
        <v>76.59999999999999</v>
      </c>
    </row>
    <row r="579" spans="1:3">
      <c r="A579" s="1" t="s">
        <v>1212</v>
      </c>
      <c r="B579" s="1">
        <v>70.90000000000001</v>
      </c>
      <c r="C579" s="1">
        <v>76.8</v>
      </c>
    </row>
    <row r="580" spans="1:3">
      <c r="A580" s="1" t="s">
        <v>1213</v>
      </c>
      <c r="B580" s="1">
        <v>70.40000000000001</v>
      </c>
      <c r="C580" s="1">
        <v>76.59999999999999</v>
      </c>
    </row>
    <row r="581" spans="1:3">
      <c r="A581" s="1" t="s">
        <v>1214</v>
      </c>
      <c r="B581" s="1">
        <v>70.8</v>
      </c>
      <c r="C581" s="1">
        <v>76.8</v>
      </c>
    </row>
    <row r="582" spans="1:3">
      <c r="A582" s="1" t="s">
        <v>1215</v>
      </c>
      <c r="B582" s="1">
        <v>72.2</v>
      </c>
      <c r="C582" s="1">
        <v>76.8</v>
      </c>
    </row>
    <row r="583" spans="1:3">
      <c r="A583" s="1" t="s">
        <v>1216</v>
      </c>
      <c r="B583" s="1">
        <v>72.09999999999999</v>
      </c>
      <c r="C583" s="1">
        <v>76.8</v>
      </c>
    </row>
    <row r="584" spans="1:3">
      <c r="A584" s="1" t="s">
        <v>1217</v>
      </c>
      <c r="B584" s="1">
        <v>73</v>
      </c>
      <c r="C584" s="1">
        <v>76.90000000000001</v>
      </c>
    </row>
    <row r="585" spans="1:3">
      <c r="A585" s="1" t="s">
        <v>1218</v>
      </c>
      <c r="B585" s="1">
        <v>73.09999999999999</v>
      </c>
      <c r="C585" s="1">
        <v>76.90000000000001</v>
      </c>
    </row>
    <row r="586" spans="1:3">
      <c r="A586" s="1" t="s">
        <v>1219</v>
      </c>
      <c r="B586" s="1">
        <v>74</v>
      </c>
      <c r="C586" s="1">
        <v>76.5</v>
      </c>
    </row>
    <row r="587" spans="1:3">
      <c r="A587" s="1" t="s">
        <v>1220</v>
      </c>
      <c r="B587" s="1">
        <v>73.40000000000001</v>
      </c>
      <c r="C587" s="1">
        <v>76.59999999999999</v>
      </c>
    </row>
    <row r="588" spans="1:3">
      <c r="A588" s="1" t="s">
        <v>1221</v>
      </c>
      <c r="B588" s="1">
        <v>72.40000000000001</v>
      </c>
      <c r="C588" s="1">
        <v>76.59999999999999</v>
      </c>
    </row>
    <row r="589" spans="1:3">
      <c r="A589" s="1" t="s">
        <v>1222</v>
      </c>
      <c r="B589" s="1">
        <v>74.7</v>
      </c>
      <c r="C589" s="1">
        <v>73.40000000000001</v>
      </c>
    </row>
    <row r="590" spans="1:3">
      <c r="A590" s="1" t="s">
        <v>113</v>
      </c>
      <c r="B590" s="1">
        <v>74.5</v>
      </c>
      <c r="C590" s="1">
        <v>74.90000000000001</v>
      </c>
    </row>
    <row r="591" spans="1:3">
      <c r="A591" s="1" t="s">
        <v>1223</v>
      </c>
      <c r="B591" s="1">
        <v>73.40000000000001</v>
      </c>
      <c r="C591" s="1">
        <v>75</v>
      </c>
    </row>
    <row r="592" spans="1:3">
      <c r="A592" s="1" t="s">
        <v>1224</v>
      </c>
      <c r="B592" s="1">
        <v>69.8</v>
      </c>
      <c r="C592" s="1">
        <v>75.5</v>
      </c>
    </row>
    <row r="593" spans="1:3">
      <c r="A593" s="1" t="s">
        <v>1225</v>
      </c>
      <c r="B593" s="1">
        <v>66</v>
      </c>
      <c r="C593" s="1">
        <v>73</v>
      </c>
    </row>
    <row r="594" spans="1:3">
      <c r="A594" s="1" t="s">
        <v>1226</v>
      </c>
      <c r="B594" s="1">
        <v>64.3</v>
      </c>
      <c r="C594" s="1">
        <v>71.2</v>
      </c>
    </row>
    <row r="595" spans="1:3">
      <c r="A595" s="1" t="s">
        <v>1227</v>
      </c>
      <c r="B595" s="1">
        <v>61.6</v>
      </c>
      <c r="C595" s="1">
        <v>70.3</v>
      </c>
    </row>
    <row r="596" spans="1:3">
      <c r="A596" s="1" t="s">
        <v>1228</v>
      </c>
      <c r="B596" s="1">
        <v>65.7</v>
      </c>
      <c r="C596" s="1">
        <v>69.2</v>
      </c>
    </row>
    <row r="597" spans="1:3">
      <c r="A597" s="1" t="s">
        <v>1229</v>
      </c>
      <c r="B597" s="1">
        <v>63.4</v>
      </c>
      <c r="C597" s="1">
        <v>69</v>
      </c>
    </row>
    <row r="598" spans="1:3">
      <c r="A598" s="1" t="s">
        <v>1230</v>
      </c>
      <c r="B598" s="1">
        <v>64.7</v>
      </c>
      <c r="C598" s="1">
        <v>69.2</v>
      </c>
    </row>
    <row r="599" spans="1:3">
      <c r="A599" s="1" t="s">
        <v>1231</v>
      </c>
      <c r="B599" s="1">
        <v>64.8</v>
      </c>
      <c r="C599" s="1">
        <v>69.2</v>
      </c>
    </row>
    <row r="600" spans="1:3">
      <c r="A600" s="1" t="s">
        <v>1232</v>
      </c>
      <c r="B600" s="1">
        <v>64.8</v>
      </c>
      <c r="C600" s="1">
        <v>69.2</v>
      </c>
    </row>
    <row r="601" spans="1:3">
      <c r="A601" s="1" t="s">
        <v>1233</v>
      </c>
      <c r="B601" s="1">
        <v>66</v>
      </c>
      <c r="C601" s="1">
        <v>69.09999999999999</v>
      </c>
    </row>
    <row r="602" spans="1:3">
      <c r="A602" s="1" t="s">
        <v>1234</v>
      </c>
      <c r="B602" s="1">
        <v>67.7</v>
      </c>
      <c r="C602" s="1">
        <v>69</v>
      </c>
    </row>
    <row r="603" spans="1:3">
      <c r="A603" s="1" t="s">
        <v>1235</v>
      </c>
      <c r="B603" s="1">
        <v>67.7</v>
      </c>
      <c r="C603" s="1">
        <v>69</v>
      </c>
    </row>
    <row r="604" spans="1:3">
      <c r="A604" s="1" t="s">
        <v>1236</v>
      </c>
      <c r="B604" s="1">
        <v>66.5</v>
      </c>
      <c r="C604" s="1">
        <v>69</v>
      </c>
    </row>
    <row r="605" spans="1:3">
      <c r="A605" s="1" t="s">
        <v>1237</v>
      </c>
      <c r="B605" s="1">
        <v>67.8</v>
      </c>
      <c r="C605" s="1">
        <v>69.2</v>
      </c>
    </row>
    <row r="606" spans="1:3">
      <c r="A606" s="1" t="s">
        <v>1238</v>
      </c>
      <c r="B606" s="1">
        <v>66.09999999999999</v>
      </c>
      <c r="C606" s="1">
        <v>68.59999999999999</v>
      </c>
    </row>
    <row r="607" spans="1:3">
      <c r="A607" s="1" t="s">
        <v>1239</v>
      </c>
      <c r="B607" s="1">
        <v>65.59999999999999</v>
      </c>
      <c r="C607" s="1">
        <v>68.3</v>
      </c>
    </row>
    <row r="608" spans="1:3">
      <c r="A608" s="1" t="s">
        <v>1240</v>
      </c>
      <c r="B608" s="1">
        <v>65.90000000000001</v>
      </c>
      <c r="C608" s="1">
        <v>67.90000000000001</v>
      </c>
    </row>
    <row r="609" spans="1:5">
      <c r="A609" s="1" t="s">
        <v>1241</v>
      </c>
      <c r="B609" s="1">
        <v>64.5</v>
      </c>
      <c r="C609" s="1">
        <v>67.7</v>
      </c>
    </row>
    <row r="610" spans="1:5">
      <c r="A610" s="1" t="s">
        <v>1242</v>
      </c>
      <c r="B610" s="1">
        <v>63</v>
      </c>
      <c r="C610" s="1">
        <v>67.5</v>
      </c>
    </row>
    <row r="611" spans="1:5">
      <c r="A611" s="1" t="s">
        <v>1243</v>
      </c>
      <c r="B611" s="1">
        <v>61.1</v>
      </c>
      <c r="C611" s="1">
        <v>60.3</v>
      </c>
    </row>
    <row r="612" spans="1:5">
      <c r="A612" s="1" t="s">
        <v>114</v>
      </c>
      <c r="B612" s="1">
        <v>61.9</v>
      </c>
      <c r="C612" s="1">
        <v>60.1</v>
      </c>
    </row>
    <row r="613" spans="1:5">
      <c r="A613" s="1" t="s">
        <v>1244</v>
      </c>
      <c r="B613" s="1">
        <v>61.4</v>
      </c>
      <c r="C613" s="1">
        <v>60.5</v>
      </c>
    </row>
    <row r="614" spans="1:5">
      <c r="A614" s="1" t="s">
        <v>1245</v>
      </c>
      <c r="B614" s="1">
        <v>60.3</v>
      </c>
      <c r="C614" s="1">
        <v>60.6</v>
      </c>
    </row>
    <row r="615" spans="1:5">
      <c r="A615" s="1" t="s">
        <v>1246</v>
      </c>
      <c r="B615" s="1">
        <v>62</v>
      </c>
      <c r="C615" s="1">
        <v>61.9</v>
      </c>
    </row>
    <row r="616" spans="1:5">
      <c r="A616" s="1" t="s">
        <v>1247</v>
      </c>
      <c r="B616" s="1">
        <v>60.9</v>
      </c>
      <c r="C616" s="1">
        <v>62.3</v>
      </c>
    </row>
    <row r="617" spans="1:5">
      <c r="A617" s="1" t="s">
        <v>1248</v>
      </c>
      <c r="B617" s="1">
        <v>63.2</v>
      </c>
      <c r="C617" s="1">
        <v>62.7</v>
      </c>
    </row>
    <row r="618" spans="1:5">
      <c r="A618" s="1" t="s">
        <v>1249</v>
      </c>
      <c r="B618" s="1">
        <v>63.9</v>
      </c>
      <c r="C618" s="1">
        <v>62.6</v>
      </c>
    </row>
    <row r="619" spans="1:5">
      <c r="A619" s="1" t="s">
        <v>1250</v>
      </c>
      <c r="B619" s="1">
        <v>64.90000000000001</v>
      </c>
      <c r="C619" s="1">
        <v>62.5</v>
      </c>
    </row>
    <row r="620" spans="1:5">
      <c r="A620" s="1" t="s">
        <v>115</v>
      </c>
      <c r="E620" s="1">
        <v>64.59999999999999</v>
      </c>
    </row>
    <row r="621" spans="1:5">
      <c r="A621" s="1" t="s">
        <v>116</v>
      </c>
      <c r="D621" s="1">
        <v>65</v>
      </c>
      <c r="E621" s="1">
        <v>63.8</v>
      </c>
    </row>
    <row r="622" spans="1:5">
      <c r="A622" s="1" t="s">
        <v>117</v>
      </c>
      <c r="D622" s="1">
        <v>64.59999999999999</v>
      </c>
      <c r="E622" s="1">
        <v>64.7</v>
      </c>
    </row>
    <row r="623" spans="1:5">
      <c r="A623" s="1" t="s">
        <v>118</v>
      </c>
      <c r="D623" s="1">
        <v>64.2</v>
      </c>
      <c r="E623" s="1">
        <v>66.59999999999999</v>
      </c>
    </row>
    <row r="624" spans="1:5">
      <c r="A624" s="1" t="s">
        <v>119</v>
      </c>
      <c r="D624" s="1">
        <v>64</v>
      </c>
      <c r="E624" s="1">
        <v>67</v>
      </c>
    </row>
    <row r="625" spans="1:5">
      <c r="A625" s="1" t="s">
        <v>120</v>
      </c>
      <c r="D625" s="1">
        <v>63.9</v>
      </c>
      <c r="E625" s="1">
        <v>72.09999999999999</v>
      </c>
    </row>
    <row r="626" spans="1:5">
      <c r="A626" s="1" t="s">
        <v>121</v>
      </c>
      <c r="D626" s="1">
        <v>63.8</v>
      </c>
      <c r="E626" s="1">
        <v>73.59999999999999</v>
      </c>
    </row>
    <row r="627" spans="1:5">
      <c r="A627" s="1" t="s">
        <v>122</v>
      </c>
      <c r="D627" s="1">
        <v>63.8</v>
      </c>
      <c r="E627" s="1">
        <v>74.09999999999999</v>
      </c>
    </row>
    <row r="628" spans="1:5">
      <c r="A628" s="1" t="s">
        <v>123</v>
      </c>
      <c r="D628" s="1">
        <v>63.9</v>
      </c>
      <c r="E628" s="1">
        <v>74</v>
      </c>
    </row>
    <row r="629" spans="1:5">
      <c r="A629" s="1" t="s">
        <v>124</v>
      </c>
      <c r="D629" s="1">
        <v>64</v>
      </c>
      <c r="E629" s="1">
        <v>71.5</v>
      </c>
    </row>
    <row r="630" spans="1:5">
      <c r="A630" s="1" t="s">
        <v>125</v>
      </c>
      <c r="D630" s="1">
        <v>64.09999999999999</v>
      </c>
      <c r="E630" s="1">
        <v>66</v>
      </c>
    </row>
    <row r="631" spans="1:5">
      <c r="A631" s="1" t="s">
        <v>126</v>
      </c>
      <c r="D631" s="1">
        <v>64.2</v>
      </c>
      <c r="E631" s="1">
        <v>62.6</v>
      </c>
    </row>
    <row r="632" spans="1:5">
      <c r="A632" s="1" t="s">
        <v>127</v>
      </c>
      <c r="D632" s="1">
        <v>64.3</v>
      </c>
      <c r="E632" s="1">
        <v>61</v>
      </c>
    </row>
    <row r="633" spans="1:5">
      <c r="A633" s="1" t="s">
        <v>128</v>
      </c>
      <c r="D633" s="1">
        <v>64.40000000000001</v>
      </c>
      <c r="E633" s="1">
        <v>61.5</v>
      </c>
    </row>
    <row r="634" spans="1:5">
      <c r="A634" s="1" t="s">
        <v>129</v>
      </c>
      <c r="D634" s="1">
        <v>64.5</v>
      </c>
      <c r="E634" s="1">
        <v>61.8</v>
      </c>
    </row>
    <row r="635" spans="1:5">
      <c r="A635" s="1" t="s">
        <v>130</v>
      </c>
      <c r="D635" s="1">
        <v>64.59999999999999</v>
      </c>
      <c r="E635" s="1">
        <v>62</v>
      </c>
    </row>
    <row r="636" spans="1:5">
      <c r="A636" s="1" t="s">
        <v>131</v>
      </c>
      <c r="D636" s="1">
        <v>64.7</v>
      </c>
      <c r="E636" s="1">
        <v>64.09999999999999</v>
      </c>
    </row>
    <row r="637" spans="1:5">
      <c r="A637" s="1" t="s">
        <v>132</v>
      </c>
      <c r="D637" s="1">
        <v>64.8</v>
      </c>
      <c r="E637" s="1">
        <v>66.59999999999999</v>
      </c>
    </row>
    <row r="638" spans="1:5">
      <c r="A638" s="1" t="s">
        <v>133</v>
      </c>
      <c r="D638" s="1">
        <v>64.90000000000001</v>
      </c>
      <c r="E638" s="1">
        <v>67.90000000000001</v>
      </c>
    </row>
    <row r="639" spans="1:5">
      <c r="A639" s="1" t="s">
        <v>1861</v>
      </c>
      <c r="D639" s="1">
        <v>64.90000000000001</v>
      </c>
      <c r="E639" s="1">
        <v>70.3</v>
      </c>
    </row>
    <row r="640" spans="1:5">
      <c r="A640" s="1" t="s">
        <v>1862</v>
      </c>
      <c r="D640" s="1">
        <v>65</v>
      </c>
      <c r="E640" s="1">
        <v>70.2</v>
      </c>
    </row>
    <row r="641" spans="1:5">
      <c r="A641" s="1" t="s">
        <v>1863</v>
      </c>
      <c r="D641" s="1">
        <v>65.09999999999999</v>
      </c>
      <c r="E641" s="1">
        <v>65</v>
      </c>
    </row>
    <row r="642" spans="1:5">
      <c r="A642" s="1" t="s">
        <v>1864</v>
      </c>
      <c r="D642" s="1">
        <v>65.2</v>
      </c>
      <c r="E642" s="1">
        <v>58</v>
      </c>
    </row>
    <row r="643" spans="1:5">
      <c r="A643" s="1" t="s">
        <v>1865</v>
      </c>
      <c r="D643" s="1">
        <v>65.3</v>
      </c>
      <c r="E643" s="1">
        <v>56.4</v>
      </c>
    </row>
    <row r="644" spans="1:5">
      <c r="A644" s="1" t="s">
        <v>1866</v>
      </c>
      <c r="D644" s="1">
        <v>65.5</v>
      </c>
      <c r="E644" s="1">
        <v>54.9</v>
      </c>
    </row>
    <row r="645" spans="1:5">
      <c r="A645" s="1" t="s">
        <v>1867</v>
      </c>
      <c r="D645" s="1">
        <v>65.59999999999999</v>
      </c>
      <c r="E645" s="1">
        <v>54.7</v>
      </c>
    </row>
    <row r="646" spans="1:5">
      <c r="A646" s="1" t="s">
        <v>1868</v>
      </c>
      <c r="D646" s="1">
        <v>65.59999999999999</v>
      </c>
      <c r="E646" s="1">
        <v>54.8</v>
      </c>
    </row>
    <row r="647" spans="1:5">
      <c r="A647" s="1" t="s">
        <v>1869</v>
      </c>
      <c r="D647" s="1">
        <v>65.7</v>
      </c>
      <c r="E647" s="1">
        <v>55.2</v>
      </c>
    </row>
    <row r="648" spans="1:5">
      <c r="A648" s="1" t="s">
        <v>1870</v>
      </c>
      <c r="D648" s="1">
        <v>65.8</v>
      </c>
      <c r="E648" s="1">
        <v>58.3</v>
      </c>
    </row>
    <row r="649" spans="1:5">
      <c r="A649" s="1" t="s">
        <v>1871</v>
      </c>
      <c r="D649" s="1">
        <v>65.90000000000001</v>
      </c>
      <c r="E649" s="1">
        <v>60.3</v>
      </c>
    </row>
    <row r="650" spans="1:5">
      <c r="A650" s="1" t="s">
        <v>1872</v>
      </c>
      <c r="D650" s="1">
        <v>66</v>
      </c>
      <c r="E650" s="1">
        <v>62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60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1882</v>
      </c>
    </row>
    <row r="3" spans="1:6">
      <c r="A3" s="2" t="s">
        <v>35</v>
      </c>
      <c r="B3" s="2" t="s">
        <v>1878</v>
      </c>
      <c r="C3" s="2" t="s">
        <v>1879</v>
      </c>
      <c r="D3" s="2" t="s">
        <v>1880</v>
      </c>
      <c r="E3" s="2" t="s">
        <v>1881</v>
      </c>
      <c r="F3" s="2" t="s">
        <v>1763</v>
      </c>
    </row>
    <row r="4" spans="1:6">
      <c r="A4" s="1">
        <v>1970</v>
      </c>
      <c r="B4" s="1">
        <v>0</v>
      </c>
      <c r="F4" s="1">
        <v>0</v>
      </c>
    </row>
    <row r="5" spans="1:6">
      <c r="A5" s="1">
        <v>1971</v>
      </c>
      <c r="B5" s="1">
        <v>0.4</v>
      </c>
      <c r="C5" s="1">
        <v>0</v>
      </c>
      <c r="D5" s="1">
        <v>0</v>
      </c>
      <c r="E5" s="1">
        <v>0</v>
      </c>
      <c r="F5" s="1">
        <v>0.4</v>
      </c>
    </row>
    <row r="6" spans="1:6">
      <c r="A6" s="1">
        <v>1972</v>
      </c>
      <c r="B6" s="1">
        <v>1.9</v>
      </c>
      <c r="C6" s="1">
        <v>0</v>
      </c>
      <c r="D6" s="1">
        <v>0</v>
      </c>
      <c r="E6" s="1">
        <v>0</v>
      </c>
      <c r="F6" s="1">
        <v>1.9</v>
      </c>
    </row>
    <row r="7" spans="1:6">
      <c r="A7" s="1">
        <v>1973</v>
      </c>
      <c r="B7" s="1">
        <v>1.9</v>
      </c>
      <c r="C7" s="1">
        <v>0</v>
      </c>
      <c r="D7" s="1">
        <v>0</v>
      </c>
      <c r="E7" s="1">
        <v>0</v>
      </c>
      <c r="F7" s="1">
        <v>1.9</v>
      </c>
    </row>
    <row r="8" spans="1:6">
      <c r="A8" s="1">
        <v>1974</v>
      </c>
      <c r="B8" s="1">
        <v>2</v>
      </c>
      <c r="C8" s="1">
        <v>0</v>
      </c>
      <c r="D8" s="1">
        <v>0</v>
      </c>
      <c r="E8" s="1">
        <v>0</v>
      </c>
      <c r="F8" s="1">
        <v>2</v>
      </c>
    </row>
    <row r="9" spans="1:6">
      <c r="A9" s="1">
        <v>1975</v>
      </c>
      <c r="B9" s="1">
        <v>11</v>
      </c>
      <c r="C9" s="1">
        <v>0</v>
      </c>
      <c r="D9" s="1">
        <v>0</v>
      </c>
      <c r="E9" s="1">
        <v>0</v>
      </c>
      <c r="F9" s="1">
        <v>11</v>
      </c>
    </row>
    <row r="10" spans="1:6">
      <c r="A10" s="1">
        <v>1976</v>
      </c>
      <c r="B10" s="1">
        <v>16.2</v>
      </c>
      <c r="C10" s="1">
        <v>0</v>
      </c>
      <c r="D10" s="1">
        <v>0</v>
      </c>
      <c r="E10" s="1">
        <v>0</v>
      </c>
      <c r="F10" s="1">
        <v>16.2</v>
      </c>
    </row>
    <row r="11" spans="1:6">
      <c r="A11" s="1">
        <v>1977</v>
      </c>
      <c r="B11" s="1">
        <v>16.6</v>
      </c>
      <c r="C11" s="1">
        <v>0</v>
      </c>
      <c r="D11" s="1">
        <v>0</v>
      </c>
      <c r="E11" s="1">
        <v>2.7</v>
      </c>
      <c r="F11" s="1">
        <v>19.4</v>
      </c>
    </row>
    <row r="12" spans="1:6">
      <c r="A12" s="1">
        <v>1978</v>
      </c>
      <c r="B12" s="1">
        <v>20.6</v>
      </c>
      <c r="C12" s="1">
        <v>0</v>
      </c>
      <c r="D12" s="1">
        <v>0</v>
      </c>
      <c r="E12" s="1">
        <v>14.6</v>
      </c>
      <c r="F12" s="1">
        <v>35.3</v>
      </c>
    </row>
    <row r="13" spans="1:6">
      <c r="A13" s="1">
        <v>1979</v>
      </c>
      <c r="B13" s="1">
        <v>22.5</v>
      </c>
      <c r="C13" s="1">
        <v>0</v>
      </c>
      <c r="D13" s="1">
        <v>1.1</v>
      </c>
      <c r="E13" s="1">
        <v>21.1</v>
      </c>
      <c r="F13" s="1">
        <v>44.8</v>
      </c>
    </row>
    <row r="14" spans="1:6">
      <c r="A14" s="1">
        <v>1980</v>
      </c>
      <c r="B14" s="1">
        <v>28.2</v>
      </c>
      <c r="C14" s="1">
        <v>0.1</v>
      </c>
      <c r="D14" s="1">
        <v>2.4</v>
      </c>
      <c r="E14" s="1">
        <v>25.6</v>
      </c>
      <c r="F14" s="1">
        <v>56.4</v>
      </c>
    </row>
    <row r="15" spans="1:6">
      <c r="A15" s="1">
        <v>1981</v>
      </c>
      <c r="B15" s="1">
        <v>27.5</v>
      </c>
      <c r="C15" s="1">
        <v>0.1</v>
      </c>
      <c r="D15" s="1">
        <v>2.2</v>
      </c>
      <c r="E15" s="1">
        <v>25.3</v>
      </c>
      <c r="F15" s="1">
        <v>55</v>
      </c>
    </row>
    <row r="16" spans="1:6">
      <c r="A16" s="1">
        <v>1982</v>
      </c>
      <c r="B16" s="1">
        <v>28.5</v>
      </c>
      <c r="C16" s="1">
        <v>0</v>
      </c>
      <c r="D16" s="1">
        <v>2.3</v>
      </c>
      <c r="E16" s="1">
        <v>24.1</v>
      </c>
      <c r="F16" s="1">
        <v>54.9</v>
      </c>
    </row>
    <row r="17" spans="1:6">
      <c r="A17" s="1">
        <v>1983</v>
      </c>
      <c r="B17" s="1">
        <v>35.7</v>
      </c>
      <c r="C17" s="1">
        <v>0</v>
      </c>
      <c r="D17" s="1">
        <v>2.7</v>
      </c>
      <c r="E17" s="1">
        <v>23.2</v>
      </c>
      <c r="F17" s="1">
        <v>61.5</v>
      </c>
    </row>
    <row r="18" spans="1:6">
      <c r="A18" s="1">
        <v>1984</v>
      </c>
      <c r="B18" s="1">
        <v>41.1</v>
      </c>
      <c r="C18" s="1">
        <v>0.1</v>
      </c>
      <c r="D18" s="1">
        <v>2.6</v>
      </c>
      <c r="E18" s="1">
        <v>25.6</v>
      </c>
      <c r="F18" s="1">
        <v>69.40000000000001</v>
      </c>
    </row>
    <row r="19" spans="1:6">
      <c r="A19" s="1">
        <v>1985</v>
      </c>
      <c r="B19" s="1">
        <v>44.8</v>
      </c>
      <c r="C19" s="1">
        <v>0.1</v>
      </c>
      <c r="D19" s="1">
        <v>3</v>
      </c>
      <c r="E19" s="1">
        <v>25.5</v>
      </c>
      <c r="F19" s="1">
        <v>73.3</v>
      </c>
    </row>
    <row r="20" spans="1:6">
      <c r="A20" s="1">
        <v>1986</v>
      </c>
      <c r="B20" s="1">
        <v>48.8</v>
      </c>
      <c r="C20" s="1">
        <v>0.1</v>
      </c>
      <c r="D20" s="1">
        <v>3.9</v>
      </c>
      <c r="E20" s="1">
        <v>26.2</v>
      </c>
      <c r="F20" s="1">
        <v>78.8</v>
      </c>
    </row>
    <row r="21" spans="1:6">
      <c r="A21" s="1">
        <v>1987</v>
      </c>
      <c r="B21" s="1">
        <v>57</v>
      </c>
      <c r="C21" s="1">
        <v>0.1</v>
      </c>
      <c r="D21" s="1">
        <v>4.1</v>
      </c>
      <c r="E21" s="1">
        <v>28.4</v>
      </c>
      <c r="F21" s="1">
        <v>89.5</v>
      </c>
    </row>
    <row r="22" spans="1:6">
      <c r="A22" s="1">
        <v>1988</v>
      </c>
      <c r="B22" s="1">
        <v>64.7</v>
      </c>
      <c r="C22" s="1">
        <v>0.1</v>
      </c>
      <c r="D22" s="1">
        <v>4.9</v>
      </c>
      <c r="E22" s="1">
        <v>28.6</v>
      </c>
      <c r="F22" s="1">
        <v>98.2</v>
      </c>
    </row>
    <row r="23" spans="1:6">
      <c r="A23" s="1">
        <v>1989</v>
      </c>
      <c r="B23" s="1">
        <v>86</v>
      </c>
      <c r="C23" s="1">
        <v>0.1</v>
      </c>
      <c r="D23" s="1">
        <v>4.9</v>
      </c>
      <c r="E23" s="1">
        <v>29.1</v>
      </c>
      <c r="F23" s="1">
        <v>120</v>
      </c>
    </row>
    <row r="24" spans="1:6">
      <c r="A24" s="1">
        <v>1990</v>
      </c>
      <c r="B24" s="1">
        <v>94.5</v>
      </c>
      <c r="C24" s="1">
        <v>0.1</v>
      </c>
      <c r="D24" s="1">
        <v>5</v>
      </c>
      <c r="E24" s="1">
        <v>26</v>
      </c>
      <c r="F24" s="1">
        <v>125.6</v>
      </c>
    </row>
    <row r="25" spans="1:6">
      <c r="A25" s="1">
        <v>1991</v>
      </c>
      <c r="B25" s="1">
        <v>108.5</v>
      </c>
      <c r="C25" s="1">
        <v>0.1</v>
      </c>
      <c r="D25" s="1">
        <v>4.9</v>
      </c>
      <c r="E25" s="1">
        <v>25.6</v>
      </c>
      <c r="F25" s="1">
        <v>139</v>
      </c>
    </row>
    <row r="26" spans="1:6">
      <c r="A26" s="1">
        <v>1992</v>
      </c>
      <c r="B26" s="1">
        <v>124</v>
      </c>
      <c r="C26" s="1">
        <v>0.1</v>
      </c>
      <c r="D26" s="1">
        <v>5</v>
      </c>
      <c r="E26" s="1">
        <v>26.5</v>
      </c>
      <c r="F26" s="1">
        <v>155.5</v>
      </c>
    </row>
    <row r="27" spans="1:6">
      <c r="A27" s="1">
        <v>1993</v>
      </c>
      <c r="B27" s="1">
        <v>131.8</v>
      </c>
      <c r="C27" s="1">
        <v>0.5</v>
      </c>
      <c r="D27" s="1">
        <v>5.5</v>
      </c>
      <c r="E27" s="1">
        <v>25.6</v>
      </c>
      <c r="F27" s="1">
        <v>163.4</v>
      </c>
    </row>
    <row r="28" spans="1:6">
      <c r="A28" s="1">
        <v>1994</v>
      </c>
      <c r="B28" s="1">
        <v>146.3</v>
      </c>
      <c r="C28" s="1">
        <v>2.4</v>
      </c>
      <c r="D28" s="1">
        <v>7.1</v>
      </c>
      <c r="E28" s="1">
        <v>27.9</v>
      </c>
      <c r="F28" s="1">
        <v>183.7</v>
      </c>
    </row>
    <row r="29" spans="1:6">
      <c r="A29" s="1">
        <v>1995</v>
      </c>
      <c r="B29" s="1">
        <v>156.8</v>
      </c>
      <c r="C29" s="1">
        <v>3.2</v>
      </c>
      <c r="D29" s="1">
        <v>7.9</v>
      </c>
      <c r="E29" s="1">
        <v>29.1</v>
      </c>
      <c r="F29" s="1">
        <v>197</v>
      </c>
    </row>
    <row r="30" spans="1:6">
      <c r="A30" s="1">
        <v>1996</v>
      </c>
      <c r="B30" s="1">
        <v>175.5</v>
      </c>
      <c r="C30" s="1">
        <v>3.8</v>
      </c>
      <c r="D30" s="1">
        <v>8.199999999999999</v>
      </c>
      <c r="E30" s="1">
        <v>38.8</v>
      </c>
      <c r="F30" s="1">
        <v>226.3</v>
      </c>
    </row>
    <row r="31" spans="1:6">
      <c r="A31" s="1">
        <v>1997</v>
      </c>
      <c r="B31" s="1">
        <v>175.9</v>
      </c>
      <c r="C31" s="1">
        <v>5.4</v>
      </c>
      <c r="D31" s="1">
        <v>8.1</v>
      </c>
      <c r="E31" s="1">
        <v>44.4</v>
      </c>
      <c r="F31" s="1">
        <v>233.7</v>
      </c>
    </row>
    <row r="32" spans="1:6">
      <c r="A32" s="1">
        <v>1998</v>
      </c>
      <c r="B32" s="1">
        <v>168.7</v>
      </c>
      <c r="C32" s="1">
        <v>5.1</v>
      </c>
      <c r="D32" s="1">
        <v>7.4</v>
      </c>
      <c r="E32" s="1">
        <v>47.1</v>
      </c>
      <c r="F32" s="1">
        <v>228.2</v>
      </c>
    </row>
    <row r="33" spans="1:6">
      <c r="A33" s="1">
        <v>1999</v>
      </c>
      <c r="B33" s="1">
        <v>168.7</v>
      </c>
      <c r="C33" s="1">
        <v>5.5</v>
      </c>
      <c r="D33" s="1">
        <v>7</v>
      </c>
      <c r="E33" s="1">
        <v>48.7</v>
      </c>
      <c r="F33" s="1">
        <v>229.9</v>
      </c>
    </row>
    <row r="34" spans="1:6">
      <c r="A34" s="1">
        <v>2000</v>
      </c>
      <c r="B34" s="1">
        <v>181.2</v>
      </c>
      <c r="C34" s="1">
        <v>5.4</v>
      </c>
      <c r="D34" s="1">
        <v>7.2</v>
      </c>
      <c r="E34" s="1">
        <v>47.4</v>
      </c>
      <c r="F34" s="1">
        <v>241.3</v>
      </c>
    </row>
    <row r="35" spans="1:6">
      <c r="A35" s="1">
        <v>2001</v>
      </c>
      <c r="B35" s="1">
        <v>180.9</v>
      </c>
      <c r="C35" s="1">
        <v>5.7</v>
      </c>
      <c r="D35" s="1">
        <v>10.9</v>
      </c>
      <c r="E35" s="1">
        <v>54.2</v>
      </c>
      <c r="F35" s="1">
        <v>251.6</v>
      </c>
    </row>
    <row r="36" spans="1:6">
      <c r="A36" s="1">
        <v>2002</v>
      </c>
      <c r="B36" s="1">
        <v>173.7</v>
      </c>
      <c r="C36" s="1">
        <v>7.3</v>
      </c>
      <c r="D36" s="1">
        <v>11.8</v>
      </c>
      <c r="E36" s="1">
        <v>65.5</v>
      </c>
      <c r="F36" s="1">
        <v>258.3</v>
      </c>
    </row>
    <row r="37" spans="1:6">
      <c r="A37" s="1">
        <v>2003</v>
      </c>
      <c r="B37" s="1">
        <v>165.5</v>
      </c>
      <c r="C37" s="1">
        <v>10.3</v>
      </c>
      <c r="D37" s="1">
        <v>12.9</v>
      </c>
      <c r="E37" s="1">
        <v>72.90000000000001</v>
      </c>
      <c r="F37" s="1">
        <v>261.7</v>
      </c>
    </row>
    <row r="38" spans="1:6">
      <c r="A38" s="1">
        <v>2004</v>
      </c>
      <c r="B38" s="1">
        <v>162.8</v>
      </c>
      <c r="C38" s="1">
        <v>8.699999999999999</v>
      </c>
      <c r="D38" s="1">
        <v>13.6</v>
      </c>
      <c r="E38" s="1">
        <v>79.09999999999999</v>
      </c>
      <c r="F38" s="1">
        <v>264.2</v>
      </c>
    </row>
    <row r="39" spans="1:6">
      <c r="A39" s="1">
        <v>2005</v>
      </c>
      <c r="B39" s="1">
        <v>148.1</v>
      </c>
      <c r="C39" s="1">
        <v>8</v>
      </c>
      <c r="D39" s="1">
        <v>15.8</v>
      </c>
      <c r="E39" s="1">
        <v>85.7</v>
      </c>
      <c r="F39" s="1">
        <v>257.6</v>
      </c>
    </row>
    <row r="40" spans="1:6">
      <c r="A40" s="1">
        <v>2006</v>
      </c>
      <c r="B40" s="1">
        <v>136.6</v>
      </c>
      <c r="C40" s="1">
        <v>7.6</v>
      </c>
      <c r="D40" s="1">
        <v>16.7</v>
      </c>
      <c r="E40" s="1">
        <v>88.2</v>
      </c>
      <c r="F40" s="1">
        <v>249.1</v>
      </c>
    </row>
    <row r="41" spans="1:6">
      <c r="A41" s="1">
        <v>2007</v>
      </c>
      <c r="B41" s="1">
        <v>128.3</v>
      </c>
      <c r="C41" s="1">
        <v>3.1</v>
      </c>
      <c r="D41" s="1">
        <v>16.6</v>
      </c>
      <c r="E41" s="1">
        <v>89.5</v>
      </c>
      <c r="F41" s="1">
        <v>237.6</v>
      </c>
    </row>
    <row r="42" spans="1:6">
      <c r="A42" s="1">
        <v>2008</v>
      </c>
      <c r="B42" s="1">
        <v>122.7</v>
      </c>
      <c r="C42" s="1">
        <v>3.9</v>
      </c>
      <c r="D42" s="1">
        <v>16.9</v>
      </c>
      <c r="E42" s="1">
        <v>99.5</v>
      </c>
      <c r="F42" s="1">
        <v>243</v>
      </c>
    </row>
    <row r="43" spans="1:6">
      <c r="A43" s="1">
        <v>2009</v>
      </c>
      <c r="B43" s="1">
        <v>114.9</v>
      </c>
      <c r="C43" s="1">
        <v>4.4</v>
      </c>
      <c r="D43" s="1">
        <v>17</v>
      </c>
      <c r="E43" s="1">
        <v>103.7</v>
      </c>
      <c r="F43" s="1">
        <v>240</v>
      </c>
    </row>
    <row r="44" spans="1:6">
      <c r="A44" s="1">
        <v>2010</v>
      </c>
      <c r="B44" s="1">
        <v>104.4</v>
      </c>
      <c r="C44" s="1">
        <v>4.2</v>
      </c>
      <c r="D44" s="1">
        <v>15.6</v>
      </c>
      <c r="E44" s="1">
        <v>106.5</v>
      </c>
      <c r="F44" s="1">
        <v>230.6</v>
      </c>
    </row>
    <row r="45" spans="1:6">
      <c r="A45" s="1">
        <v>2011</v>
      </c>
      <c r="B45" s="1">
        <v>97.5</v>
      </c>
      <c r="C45" s="1">
        <v>4.6</v>
      </c>
      <c r="D45" s="1">
        <v>16.3</v>
      </c>
      <c r="E45" s="1">
        <v>100.3</v>
      </c>
      <c r="F45" s="1">
        <v>218.7</v>
      </c>
    </row>
    <row r="46" spans="1:6">
      <c r="A46" s="1">
        <v>2012</v>
      </c>
      <c r="B46" s="1">
        <v>89.2</v>
      </c>
      <c r="C46" s="1">
        <v>4.6</v>
      </c>
      <c r="D46" s="1">
        <v>17.8</v>
      </c>
      <c r="E46" s="1">
        <v>113.1</v>
      </c>
      <c r="F46" s="1">
        <v>224.6</v>
      </c>
    </row>
    <row r="47" spans="1:6">
      <c r="A47" s="1">
        <v>2013</v>
      </c>
      <c r="B47" s="1">
        <v>84.90000000000001</v>
      </c>
      <c r="C47" s="1">
        <v>4</v>
      </c>
      <c r="D47" s="1">
        <v>17.7</v>
      </c>
      <c r="E47" s="1">
        <v>107.1</v>
      </c>
      <c r="F47" s="1">
        <v>213.7</v>
      </c>
    </row>
    <row r="48" spans="1:6">
      <c r="A48" s="1">
        <v>2014</v>
      </c>
      <c r="B48" s="1">
        <v>87.7</v>
      </c>
      <c r="C48" s="1">
        <v>2.9</v>
      </c>
      <c r="D48" s="1">
        <v>19</v>
      </c>
      <c r="E48" s="1">
        <v>106.3</v>
      </c>
      <c r="F48" s="1">
        <v>215.8</v>
      </c>
    </row>
    <row r="49" spans="1:6">
      <c r="A49" s="1">
        <v>2015</v>
      </c>
      <c r="B49" s="1">
        <v>90.90000000000001</v>
      </c>
      <c r="C49" s="1">
        <v>2.5</v>
      </c>
      <c r="D49" s="1">
        <v>19.6</v>
      </c>
      <c r="E49" s="1">
        <v>114.8</v>
      </c>
      <c r="F49" s="1">
        <v>227.8</v>
      </c>
    </row>
    <row r="50" spans="1:6">
      <c r="A50" s="1">
        <v>2016</v>
      </c>
      <c r="B50" s="1">
        <v>93.90000000000001</v>
      </c>
      <c r="C50" s="1">
        <v>1.9</v>
      </c>
      <c r="D50" s="1">
        <v>20.2</v>
      </c>
      <c r="E50" s="1">
        <v>114.7</v>
      </c>
      <c r="F50" s="1">
        <v>230.7</v>
      </c>
    </row>
    <row r="51" spans="1:6">
      <c r="A51" s="1">
        <v>2017</v>
      </c>
      <c r="B51" s="1">
        <v>92.3</v>
      </c>
      <c r="C51" s="1">
        <v>1.7</v>
      </c>
      <c r="D51" s="1">
        <v>20.4</v>
      </c>
      <c r="E51" s="1">
        <v>122.4</v>
      </c>
      <c r="F51" s="1">
        <v>236.8</v>
      </c>
    </row>
    <row r="52" spans="1:6">
      <c r="A52" s="1">
        <v>2018</v>
      </c>
      <c r="B52" s="1">
        <v>86.3</v>
      </c>
      <c r="C52" s="1">
        <v>1.7</v>
      </c>
      <c r="D52" s="1">
        <v>19.5</v>
      </c>
      <c r="E52" s="1">
        <v>119.9</v>
      </c>
      <c r="F52" s="1">
        <v>227.4</v>
      </c>
    </row>
    <row r="53" spans="1:6">
      <c r="A53" s="1">
        <v>2019</v>
      </c>
      <c r="B53" s="1">
        <v>81.90000000000001</v>
      </c>
      <c r="C53" s="1">
        <v>1.7</v>
      </c>
      <c r="D53" s="1">
        <v>17.4</v>
      </c>
      <c r="E53" s="1">
        <v>113.1</v>
      </c>
      <c r="F53" s="1">
        <v>214.1</v>
      </c>
    </row>
    <row r="54" spans="1:6">
      <c r="A54" s="1">
        <v>2020</v>
      </c>
      <c r="B54" s="1">
        <v>98.40000000000001</v>
      </c>
      <c r="C54" s="1">
        <v>1.3</v>
      </c>
      <c r="D54" s="1">
        <v>17</v>
      </c>
      <c r="E54" s="1">
        <v>110.1</v>
      </c>
      <c r="F54" s="1">
        <v>226.7</v>
      </c>
    </row>
    <row r="55" spans="1:6">
      <c r="A55" s="1">
        <v>2021</v>
      </c>
      <c r="B55" s="1">
        <v>102.4</v>
      </c>
      <c r="C55" s="1">
        <v>0.7</v>
      </c>
      <c r="D55" s="1">
        <v>14.6</v>
      </c>
      <c r="E55" s="1">
        <v>113.1</v>
      </c>
      <c r="F55" s="1">
        <v>230.8</v>
      </c>
    </row>
    <row r="56" spans="1:6">
      <c r="A56" s="1">
        <v>2022</v>
      </c>
      <c r="B56" s="1">
        <v>97.8</v>
      </c>
      <c r="C56" s="1">
        <v>1.1</v>
      </c>
      <c r="D56" s="1">
        <v>11.4</v>
      </c>
      <c r="E56" s="1">
        <v>122.9</v>
      </c>
      <c r="F56" s="1">
        <v>233.2</v>
      </c>
    </row>
    <row r="57" spans="1:6">
      <c r="A57" s="1">
        <v>2023</v>
      </c>
      <c r="B57" s="1">
        <v>104.1</v>
      </c>
      <c r="C57" s="1">
        <v>1.2</v>
      </c>
      <c r="D57" s="1">
        <v>11.8</v>
      </c>
      <c r="E57" s="1">
        <v>116</v>
      </c>
      <c r="F57" s="1">
        <v>233.2</v>
      </c>
    </row>
    <row r="58" spans="1:6">
      <c r="A58" s="1">
        <v>2024</v>
      </c>
      <c r="B58" s="1">
        <v>102.9</v>
      </c>
      <c r="C58" s="1">
        <v>1.3</v>
      </c>
      <c r="D58" s="1">
        <v>12.8</v>
      </c>
      <c r="E58" s="1">
        <v>124.2</v>
      </c>
      <c r="F58" s="1">
        <v>241.2</v>
      </c>
    </row>
    <row r="59" spans="1:6">
      <c r="A59" s="1">
        <v>2025</v>
      </c>
      <c r="F59" s="1">
        <v>235.1</v>
      </c>
    </row>
    <row r="60" spans="1:6">
      <c r="A60" s="1">
        <v>2026</v>
      </c>
      <c r="F60" s="1">
        <v>236.4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99"/>
  <sheetViews>
    <sheetView workbookViewId="0"/>
  </sheetViews>
  <sheetFormatPr defaultRowHeight="15"/>
  <cols>
    <col min="1" max="16" width="20.7109375" style="1" customWidth="1"/>
  </cols>
  <sheetData>
    <row r="1" spans="1:16">
      <c r="A1" s="2" t="s">
        <v>152</v>
      </c>
    </row>
    <row r="3" spans="1:16">
      <c r="A3" s="2" t="s">
        <v>134</v>
      </c>
      <c r="B3" s="2" t="s">
        <v>136</v>
      </c>
      <c r="C3" s="2" t="s">
        <v>138</v>
      </c>
      <c r="D3" s="2" t="s">
        <v>137</v>
      </c>
      <c r="E3" s="2" t="s">
        <v>139</v>
      </c>
      <c r="F3" s="2" t="s">
        <v>151</v>
      </c>
      <c r="G3" s="2" t="s">
        <v>142</v>
      </c>
      <c r="H3" s="2" t="s">
        <v>143</v>
      </c>
      <c r="I3" s="2" t="s">
        <v>146</v>
      </c>
      <c r="J3" s="2" t="s">
        <v>147</v>
      </c>
      <c r="K3" s="2" t="s">
        <v>144</v>
      </c>
      <c r="L3" s="2" t="s">
        <v>145</v>
      </c>
      <c r="M3" s="2" t="s">
        <v>148</v>
      </c>
      <c r="N3" s="2" t="s">
        <v>149</v>
      </c>
      <c r="O3" s="2" t="s">
        <v>140</v>
      </c>
      <c r="P3" s="2" t="s">
        <v>141</v>
      </c>
    </row>
    <row r="4" spans="1:16">
      <c r="A4" s="1" t="s">
        <v>38</v>
      </c>
      <c r="B4" s="1">
        <v>3.1</v>
      </c>
      <c r="C4" s="1">
        <v>1.8</v>
      </c>
      <c r="D4" s="1">
        <v>1.4</v>
      </c>
      <c r="E4" s="1">
        <v>1.6</v>
      </c>
      <c r="F4" s="1">
        <v>2</v>
      </c>
    </row>
    <row r="5" spans="1:16">
      <c r="A5" s="1" t="s">
        <v>39</v>
      </c>
      <c r="B5" s="1">
        <v>3</v>
      </c>
      <c r="C5" s="1">
        <v>1.8</v>
      </c>
      <c r="D5" s="1">
        <v>1.5</v>
      </c>
      <c r="E5" s="1">
        <v>1.5</v>
      </c>
      <c r="F5" s="1">
        <v>1.9</v>
      </c>
    </row>
    <row r="6" spans="1:16">
      <c r="A6" s="1" t="s">
        <v>40</v>
      </c>
      <c r="B6" s="1">
        <v>2.9</v>
      </c>
      <c r="C6" s="1">
        <v>1.9</v>
      </c>
      <c r="D6" s="1">
        <v>1.4</v>
      </c>
      <c r="E6" s="1">
        <v>1.9</v>
      </c>
      <c r="F6" s="1">
        <v>1.8</v>
      </c>
    </row>
    <row r="7" spans="1:16">
      <c r="A7" s="1" t="s">
        <v>41</v>
      </c>
      <c r="B7" s="1">
        <v>2.9</v>
      </c>
      <c r="C7" s="1">
        <v>2.1</v>
      </c>
      <c r="D7" s="1">
        <v>1.7</v>
      </c>
      <c r="E7" s="1">
        <v>2</v>
      </c>
      <c r="F7" s="1">
        <v>2</v>
      </c>
    </row>
    <row r="8" spans="1:16">
      <c r="A8" s="1" t="s">
        <v>42</v>
      </c>
      <c r="B8" s="1">
        <v>2.5</v>
      </c>
      <c r="C8" s="1">
        <v>2</v>
      </c>
      <c r="D8" s="1">
        <v>1.2</v>
      </c>
      <c r="E8" s="1">
        <v>1.8</v>
      </c>
      <c r="F8" s="1">
        <v>2.1</v>
      </c>
    </row>
    <row r="9" spans="1:16">
      <c r="A9" s="1" t="s">
        <v>43</v>
      </c>
      <c r="B9" s="1">
        <v>1.9</v>
      </c>
      <c r="C9" s="1">
        <v>2</v>
      </c>
      <c r="D9" s="1">
        <v>1.3</v>
      </c>
      <c r="E9" s="1">
        <v>1.6</v>
      </c>
      <c r="F9" s="1">
        <v>1.7</v>
      </c>
    </row>
    <row r="10" spans="1:16">
      <c r="A10" s="1" t="s">
        <v>44</v>
      </c>
      <c r="B10" s="1">
        <v>1.9</v>
      </c>
      <c r="C10" s="1">
        <v>2</v>
      </c>
      <c r="D10" s="1">
        <v>1</v>
      </c>
      <c r="E10" s="1">
        <v>1.8</v>
      </c>
      <c r="F10" s="1">
        <v>1.5</v>
      </c>
    </row>
    <row r="11" spans="1:16">
      <c r="A11" s="1" t="s">
        <v>45</v>
      </c>
      <c r="B11" s="1">
        <v>1.6</v>
      </c>
      <c r="C11" s="1">
        <v>1.8</v>
      </c>
      <c r="D11" s="1">
        <v>1</v>
      </c>
      <c r="E11" s="1">
        <v>1.7</v>
      </c>
      <c r="F11" s="1">
        <v>1.3</v>
      </c>
    </row>
    <row r="12" spans="1:16">
      <c r="A12" s="1" t="s">
        <v>46</v>
      </c>
      <c r="B12" s="1">
        <v>1.5</v>
      </c>
      <c r="C12" s="1">
        <v>1.8</v>
      </c>
      <c r="D12" s="1">
        <v>0.8</v>
      </c>
      <c r="E12" s="1">
        <v>1.7</v>
      </c>
      <c r="F12" s="1">
        <v>1.3</v>
      </c>
    </row>
    <row r="13" spans="1:16">
      <c r="A13" s="1" t="s">
        <v>47</v>
      </c>
      <c r="B13" s="1">
        <v>1.8</v>
      </c>
      <c r="C13" s="1">
        <v>1.5</v>
      </c>
      <c r="D13" s="1">
        <v>0.7</v>
      </c>
      <c r="E13" s="1">
        <v>1.8</v>
      </c>
      <c r="F13" s="1">
        <v>1.5</v>
      </c>
    </row>
    <row r="14" spans="1:16">
      <c r="A14" s="1" t="s">
        <v>48</v>
      </c>
      <c r="B14" s="1">
        <v>1.6</v>
      </c>
      <c r="C14" s="1">
        <v>1.4</v>
      </c>
      <c r="D14" s="1">
        <v>1</v>
      </c>
      <c r="E14" s="1">
        <v>2.1</v>
      </c>
      <c r="F14" s="1">
        <v>1.7</v>
      </c>
    </row>
    <row r="15" spans="1:16">
      <c r="A15" s="1" t="s">
        <v>49</v>
      </c>
      <c r="B15" s="1">
        <v>1.4</v>
      </c>
      <c r="C15" s="1">
        <v>1.3</v>
      </c>
      <c r="D15" s="1">
        <v>1.3</v>
      </c>
      <c r="E15" s="1">
        <v>2.3</v>
      </c>
      <c r="F15" s="1">
        <v>1.7</v>
      </c>
    </row>
    <row r="16" spans="1:16">
      <c r="A16" s="1" t="s">
        <v>50</v>
      </c>
      <c r="B16" s="1">
        <v>1.8</v>
      </c>
      <c r="C16" s="1">
        <v>1.8</v>
      </c>
      <c r="D16" s="1">
        <v>1.4</v>
      </c>
      <c r="E16" s="1">
        <v>2.5</v>
      </c>
      <c r="F16" s="1">
        <v>1.2</v>
      </c>
    </row>
    <row r="17" spans="1:6">
      <c r="A17" s="1" t="s">
        <v>51</v>
      </c>
      <c r="B17" s="1">
        <v>0.9</v>
      </c>
      <c r="C17" s="1">
        <v>1.7</v>
      </c>
      <c r="D17" s="1">
        <v>1.2</v>
      </c>
      <c r="E17" s="1">
        <v>2.3</v>
      </c>
      <c r="F17" s="1">
        <v>1</v>
      </c>
    </row>
    <row r="18" spans="1:6">
      <c r="A18" s="1" t="s">
        <v>52</v>
      </c>
      <c r="B18" s="1">
        <v>0.7</v>
      </c>
      <c r="C18" s="1">
        <v>1.5</v>
      </c>
      <c r="D18" s="1">
        <v>0.7</v>
      </c>
      <c r="E18" s="1">
        <v>1.5</v>
      </c>
      <c r="F18" s="1">
        <v>0.6</v>
      </c>
    </row>
    <row r="19" spans="1:6">
      <c r="A19" s="1" t="s">
        <v>53</v>
      </c>
      <c r="B19" s="1">
        <v>0.8</v>
      </c>
      <c r="C19" s="1">
        <v>0.8</v>
      </c>
      <c r="D19" s="1">
        <v>0.3</v>
      </c>
      <c r="E19" s="1">
        <v>0.3</v>
      </c>
      <c r="F19" s="1">
        <v>-0.4</v>
      </c>
    </row>
    <row r="20" spans="1:6">
      <c r="A20" s="1" t="s">
        <v>54</v>
      </c>
      <c r="B20" s="1">
        <v>1.3</v>
      </c>
      <c r="C20" s="1">
        <v>0.6</v>
      </c>
      <c r="D20" s="1">
        <v>0.1</v>
      </c>
      <c r="E20" s="1">
        <v>0.1</v>
      </c>
      <c r="F20" s="1">
        <v>0</v>
      </c>
    </row>
    <row r="21" spans="1:6">
      <c r="A21" s="1" t="s">
        <v>55</v>
      </c>
      <c r="B21" s="1">
        <v>1.4</v>
      </c>
      <c r="C21" s="1">
        <v>0.6</v>
      </c>
      <c r="D21" s="1">
        <v>0.3</v>
      </c>
      <c r="E21" s="1">
        <v>0.6</v>
      </c>
      <c r="F21" s="1">
        <v>0.7</v>
      </c>
    </row>
    <row r="22" spans="1:6">
      <c r="A22" s="1" t="s">
        <v>56</v>
      </c>
      <c r="B22" s="1">
        <v>1.3</v>
      </c>
      <c r="C22" s="1">
        <v>1.1</v>
      </c>
      <c r="D22" s="1">
        <v>0.4</v>
      </c>
      <c r="E22" s="1">
        <v>1</v>
      </c>
      <c r="F22" s="1">
        <v>0.5</v>
      </c>
    </row>
    <row r="23" spans="1:6">
      <c r="A23" s="1" t="s">
        <v>57</v>
      </c>
      <c r="B23" s="1">
        <v>1.7</v>
      </c>
      <c r="C23" s="1">
        <v>0.2</v>
      </c>
      <c r="D23" s="1">
        <v>-0.2</v>
      </c>
      <c r="E23" s="1">
        <v>1.3</v>
      </c>
      <c r="F23" s="1">
        <v>0.7</v>
      </c>
    </row>
    <row r="24" spans="1:6">
      <c r="A24" s="1" t="s">
        <v>58</v>
      </c>
      <c r="B24" s="1">
        <v>1.6</v>
      </c>
      <c r="C24" s="1">
        <v>0.6</v>
      </c>
      <c r="D24" s="1">
        <v>-0.3</v>
      </c>
      <c r="E24" s="1">
        <v>1.4</v>
      </c>
      <c r="F24" s="1">
        <v>0.3</v>
      </c>
    </row>
    <row r="25" spans="1:6">
      <c r="A25" s="1" t="s">
        <v>59</v>
      </c>
      <c r="B25" s="1">
        <v>1.7</v>
      </c>
      <c r="C25" s="1">
        <v>0.7</v>
      </c>
      <c r="D25" s="1">
        <v>-0.3</v>
      </c>
      <c r="E25" s="1">
        <v>1.2</v>
      </c>
      <c r="F25" s="1">
        <v>0.3</v>
      </c>
    </row>
    <row r="26" spans="1:6">
      <c r="A26" s="1" t="s">
        <v>60</v>
      </c>
      <c r="B26" s="1">
        <v>0.7</v>
      </c>
      <c r="C26" s="1">
        <v>0.4</v>
      </c>
      <c r="D26" s="1">
        <v>-0.3</v>
      </c>
      <c r="E26" s="1">
        <v>1.2</v>
      </c>
      <c r="F26" s="1">
        <v>0.2</v>
      </c>
    </row>
    <row r="27" spans="1:6">
      <c r="A27" s="1" t="s">
        <v>61</v>
      </c>
      <c r="B27" s="1">
        <v>1.4</v>
      </c>
      <c r="C27" s="1">
        <v>0.6</v>
      </c>
      <c r="D27" s="1">
        <v>-0.3</v>
      </c>
      <c r="E27" s="1">
        <v>1.4</v>
      </c>
      <c r="F27" s="1">
        <v>0.5</v>
      </c>
    </row>
    <row r="28" spans="1:6">
      <c r="A28" s="1" t="s">
        <v>62</v>
      </c>
      <c r="B28" s="1">
        <v>2.5</v>
      </c>
      <c r="C28" s="1">
        <v>0.7</v>
      </c>
      <c r="D28" s="1">
        <v>0.9</v>
      </c>
      <c r="E28" s="1">
        <v>1.4</v>
      </c>
      <c r="F28" s="1">
        <v>1.7</v>
      </c>
    </row>
    <row r="29" spans="1:6">
      <c r="A29" s="1" t="s">
        <v>63</v>
      </c>
      <c r="B29" s="1">
        <v>3.3</v>
      </c>
      <c r="C29" s="1">
        <v>0.5</v>
      </c>
      <c r="D29" s="1">
        <v>0.9</v>
      </c>
      <c r="E29" s="1">
        <v>1.7</v>
      </c>
      <c r="F29" s="1">
        <v>1.5</v>
      </c>
    </row>
    <row r="30" spans="1:6">
      <c r="A30" s="1" t="s">
        <v>64</v>
      </c>
      <c r="B30" s="1">
        <v>3.1</v>
      </c>
      <c r="C30" s="1">
        <v>0.7</v>
      </c>
      <c r="D30" s="1">
        <v>1.3</v>
      </c>
      <c r="E30" s="1">
        <v>2.6</v>
      </c>
      <c r="F30" s="1">
        <v>1.9</v>
      </c>
    </row>
    <row r="31" spans="1:6">
      <c r="A31" s="1" t="s">
        <v>65</v>
      </c>
      <c r="B31" s="1">
        <v>3</v>
      </c>
      <c r="C31" s="1">
        <v>1.5</v>
      </c>
      <c r="D31" s="1">
        <v>1.6</v>
      </c>
      <c r="E31" s="1">
        <v>4.2</v>
      </c>
      <c r="F31" s="1">
        <v>2.5</v>
      </c>
    </row>
    <row r="32" spans="1:6">
      <c r="A32" s="1" t="s">
        <v>66</v>
      </c>
      <c r="B32" s="1">
        <v>2.7</v>
      </c>
      <c r="C32" s="1">
        <v>2.1</v>
      </c>
      <c r="D32" s="1">
        <v>2</v>
      </c>
      <c r="E32" s="1">
        <v>5</v>
      </c>
      <c r="F32" s="1">
        <v>2.1</v>
      </c>
    </row>
    <row r="33" spans="1:6">
      <c r="A33" s="1" t="s">
        <v>67</v>
      </c>
      <c r="B33" s="1">
        <v>2.9</v>
      </c>
      <c r="C33" s="1">
        <v>2.5</v>
      </c>
      <c r="D33" s="1">
        <v>1.9</v>
      </c>
      <c r="E33" s="1">
        <v>5.4</v>
      </c>
      <c r="F33" s="1">
        <v>1.6</v>
      </c>
    </row>
    <row r="34" spans="1:6">
      <c r="A34" s="1" t="s">
        <v>68</v>
      </c>
      <c r="B34" s="1">
        <v>3</v>
      </c>
      <c r="C34" s="1">
        <v>2</v>
      </c>
      <c r="D34" s="1">
        <v>2.2</v>
      </c>
      <c r="E34" s="1">
        <v>5.4</v>
      </c>
      <c r="F34" s="1">
        <v>1.7</v>
      </c>
    </row>
    <row r="35" spans="1:6">
      <c r="A35" s="1" t="s">
        <v>69</v>
      </c>
      <c r="B35" s="1">
        <v>3.4</v>
      </c>
      <c r="C35" s="1">
        <v>3.2</v>
      </c>
      <c r="D35" s="1">
        <v>3</v>
      </c>
      <c r="E35" s="1">
        <v>5.3</v>
      </c>
      <c r="F35" s="1">
        <v>2.4</v>
      </c>
    </row>
    <row r="36" spans="1:6">
      <c r="A36" s="1" t="s">
        <v>70</v>
      </c>
      <c r="B36" s="1">
        <v>4.1</v>
      </c>
      <c r="C36" s="1">
        <v>3</v>
      </c>
      <c r="D36" s="1">
        <v>3.4</v>
      </c>
      <c r="E36" s="1">
        <v>5.4</v>
      </c>
      <c r="F36" s="1">
        <v>2.8</v>
      </c>
    </row>
    <row r="37" spans="1:6">
      <c r="A37" s="1" t="s">
        <v>71</v>
      </c>
      <c r="B37" s="1">
        <v>3.5</v>
      </c>
      <c r="C37" s="1">
        <v>4.1</v>
      </c>
      <c r="D37" s="1">
        <v>4.1</v>
      </c>
      <c r="E37" s="1">
        <v>6.2</v>
      </c>
      <c r="F37" s="1">
        <v>3.1</v>
      </c>
    </row>
    <row r="38" spans="1:6">
      <c r="A38" s="1" t="s">
        <v>72</v>
      </c>
      <c r="B38" s="1">
        <v>5.1</v>
      </c>
      <c r="C38" s="1">
        <v>5.1</v>
      </c>
      <c r="D38" s="1">
        <v>4.9</v>
      </c>
      <c r="E38" s="1">
        <v>6.8</v>
      </c>
      <c r="F38" s="1">
        <v>3.6</v>
      </c>
    </row>
    <row r="39" spans="1:6">
      <c r="A39" s="1" t="s">
        <v>73</v>
      </c>
      <c r="B39" s="1">
        <v>5.3</v>
      </c>
      <c r="C39" s="1">
        <v>5.4</v>
      </c>
      <c r="D39" s="1">
        <v>5</v>
      </c>
      <c r="E39" s="1">
        <v>7</v>
      </c>
      <c r="F39" s="1">
        <v>4.1</v>
      </c>
    </row>
    <row r="40" spans="1:6">
      <c r="A40" s="1" t="s">
        <v>74</v>
      </c>
      <c r="B40" s="1">
        <v>3.2</v>
      </c>
      <c r="C40" s="1">
        <v>5.4</v>
      </c>
      <c r="D40" s="1">
        <v>5.1</v>
      </c>
      <c r="E40" s="1">
        <v>7.5</v>
      </c>
      <c r="F40" s="1">
        <v>3.9</v>
      </c>
    </row>
    <row r="41" spans="1:6">
      <c r="A41" s="1" t="s">
        <v>75</v>
      </c>
      <c r="B41" s="1">
        <v>3.7</v>
      </c>
      <c r="C41" s="1">
        <v>6.1</v>
      </c>
      <c r="D41" s="1">
        <v>5.9</v>
      </c>
      <c r="E41" s="1">
        <v>7.9</v>
      </c>
      <c r="F41" s="1">
        <v>4.5</v>
      </c>
    </row>
    <row r="42" spans="1:6">
      <c r="A42" s="1" t="s">
        <v>76</v>
      </c>
      <c r="B42" s="1">
        <v>4.5</v>
      </c>
      <c r="C42" s="1">
        <v>7</v>
      </c>
      <c r="D42" s="1">
        <v>7.4</v>
      </c>
      <c r="E42" s="1">
        <v>8.5</v>
      </c>
      <c r="F42" s="1">
        <v>6.1</v>
      </c>
    </row>
    <row r="43" spans="1:6">
      <c r="A43" s="1" t="s">
        <v>77</v>
      </c>
      <c r="B43" s="1">
        <v>5.4</v>
      </c>
      <c r="C43" s="1">
        <v>9</v>
      </c>
      <c r="D43" s="1">
        <v>7.4</v>
      </c>
      <c r="E43" s="1">
        <v>8.300000000000001</v>
      </c>
      <c r="F43" s="1">
        <v>6.4</v>
      </c>
    </row>
    <row r="44" spans="1:6">
      <c r="A44" s="1" t="s">
        <v>78</v>
      </c>
      <c r="B44" s="1">
        <v>5.7</v>
      </c>
      <c r="C44" s="1">
        <v>9</v>
      </c>
      <c r="D44" s="1">
        <v>8.1</v>
      </c>
      <c r="E44" s="1">
        <v>8.6</v>
      </c>
      <c r="F44" s="1">
        <v>7.2</v>
      </c>
    </row>
    <row r="45" spans="1:6">
      <c r="A45" s="1" t="s">
        <v>79</v>
      </c>
      <c r="B45" s="1">
        <v>6.3</v>
      </c>
      <c r="C45" s="1">
        <v>9.4</v>
      </c>
      <c r="D45" s="1">
        <v>8.6</v>
      </c>
      <c r="E45" s="1">
        <v>9.1</v>
      </c>
      <c r="F45" s="1">
        <v>8.5</v>
      </c>
    </row>
    <row r="46" spans="1:6">
      <c r="A46" s="1" t="s">
        <v>80</v>
      </c>
      <c r="B46" s="1">
        <v>6.8</v>
      </c>
      <c r="C46" s="1">
        <v>10.1</v>
      </c>
      <c r="D46" s="1">
        <v>8.9</v>
      </c>
      <c r="E46" s="1">
        <v>8.5</v>
      </c>
      <c r="F46" s="1">
        <v>8</v>
      </c>
    </row>
    <row r="47" spans="1:6">
      <c r="A47" s="1" t="s">
        <v>81</v>
      </c>
      <c r="B47" s="1">
        <v>6.5</v>
      </c>
      <c r="C47" s="1">
        <v>9.800000000000001</v>
      </c>
      <c r="D47" s="1">
        <v>9.1</v>
      </c>
      <c r="E47" s="1">
        <v>8.300000000000001</v>
      </c>
      <c r="F47" s="1">
        <v>9</v>
      </c>
    </row>
    <row r="48" spans="1:6">
      <c r="A48" s="1" t="s">
        <v>82</v>
      </c>
      <c r="B48" s="1">
        <v>6.9</v>
      </c>
      <c r="C48" s="1">
        <v>10.1</v>
      </c>
      <c r="D48" s="1">
        <v>9.9</v>
      </c>
      <c r="E48" s="1">
        <v>8.199999999999999</v>
      </c>
      <c r="F48" s="1">
        <v>9.699999999999999</v>
      </c>
    </row>
    <row r="49" spans="1:6">
      <c r="A49" s="1" t="s">
        <v>83</v>
      </c>
      <c r="B49" s="1">
        <v>7.5</v>
      </c>
      <c r="C49" s="1">
        <v>11.1</v>
      </c>
      <c r="D49" s="1">
        <v>10.6</v>
      </c>
      <c r="E49" s="1">
        <v>7.7</v>
      </c>
      <c r="F49" s="1">
        <v>9.300000000000001</v>
      </c>
    </row>
    <row r="50" spans="1:6">
      <c r="A50" s="1" t="s">
        <v>84</v>
      </c>
      <c r="B50" s="1">
        <v>6.5</v>
      </c>
      <c r="C50" s="1">
        <v>10.7</v>
      </c>
      <c r="D50" s="1">
        <v>10.1</v>
      </c>
      <c r="E50" s="1">
        <v>7.1</v>
      </c>
      <c r="F50" s="1">
        <v>9.5</v>
      </c>
    </row>
    <row r="51" spans="1:6">
      <c r="A51" s="1" t="s">
        <v>85</v>
      </c>
      <c r="B51" s="1">
        <v>5.9</v>
      </c>
      <c r="C51" s="1">
        <v>10.5</v>
      </c>
      <c r="D51" s="1">
        <v>9.199999999999999</v>
      </c>
      <c r="E51" s="1">
        <v>6.5</v>
      </c>
      <c r="F51" s="1">
        <v>10.2</v>
      </c>
    </row>
    <row r="52" spans="1:6">
      <c r="A52" s="1" t="s">
        <v>86</v>
      </c>
      <c r="B52" s="1">
        <v>7</v>
      </c>
      <c r="C52" s="1">
        <v>10</v>
      </c>
      <c r="D52" s="1">
        <v>8.6</v>
      </c>
      <c r="E52" s="1">
        <v>6.4</v>
      </c>
      <c r="F52" s="1">
        <v>9.300000000000001</v>
      </c>
    </row>
    <row r="53" spans="1:6">
      <c r="A53" s="1" t="s">
        <v>87</v>
      </c>
      <c r="B53" s="1">
        <v>6.3</v>
      </c>
      <c r="C53" s="1">
        <v>10.4</v>
      </c>
      <c r="D53" s="1">
        <v>8.5</v>
      </c>
      <c r="E53" s="1">
        <v>6</v>
      </c>
      <c r="F53" s="1">
        <v>9.4</v>
      </c>
    </row>
    <row r="54" spans="1:6">
      <c r="A54" s="1" t="s">
        <v>88</v>
      </c>
      <c r="B54" s="1">
        <v>6.5</v>
      </c>
      <c r="C54" s="1">
        <v>10.1</v>
      </c>
      <c r="D54" s="1">
        <v>6.9</v>
      </c>
      <c r="E54" s="1">
        <v>5</v>
      </c>
      <c r="F54" s="1">
        <v>8</v>
      </c>
    </row>
    <row r="55" spans="1:6">
      <c r="A55" s="1" t="s">
        <v>89</v>
      </c>
      <c r="B55" s="1">
        <v>6.4</v>
      </c>
      <c r="C55" s="1">
        <v>8.699999999999999</v>
      </c>
      <c r="D55" s="1">
        <v>6.9</v>
      </c>
      <c r="E55" s="1">
        <v>4.9</v>
      </c>
      <c r="F55" s="1">
        <v>7.6</v>
      </c>
    </row>
    <row r="56" spans="1:6">
      <c r="A56" s="1" t="s">
        <v>90</v>
      </c>
      <c r="B56" s="1">
        <v>6.7</v>
      </c>
      <c r="C56" s="1">
        <v>8.699999999999999</v>
      </c>
      <c r="D56" s="1">
        <v>6.1</v>
      </c>
      <c r="E56" s="1">
        <v>4</v>
      </c>
      <c r="F56" s="1">
        <v>6.7</v>
      </c>
    </row>
    <row r="57" spans="1:6">
      <c r="A57" s="1" t="s">
        <v>91</v>
      </c>
      <c r="B57" s="1">
        <v>6.4</v>
      </c>
      <c r="C57" s="1">
        <v>8</v>
      </c>
      <c r="D57" s="1">
        <v>5.5</v>
      </c>
      <c r="E57" s="1">
        <v>3</v>
      </c>
      <c r="F57" s="1">
        <v>6.4</v>
      </c>
    </row>
    <row r="58" spans="1:6">
      <c r="A58" s="1" t="s">
        <v>92</v>
      </c>
      <c r="B58" s="1">
        <v>5.4</v>
      </c>
      <c r="C58" s="1">
        <v>6.9</v>
      </c>
      <c r="D58" s="1">
        <v>5.3</v>
      </c>
      <c r="E58" s="1">
        <v>3.2</v>
      </c>
      <c r="F58" s="1">
        <v>6.4</v>
      </c>
    </row>
    <row r="59" spans="1:6">
      <c r="A59" s="1" t="s">
        <v>93</v>
      </c>
      <c r="B59" s="1">
        <v>4.8</v>
      </c>
      <c r="C59" s="1">
        <v>6.7</v>
      </c>
      <c r="D59" s="1">
        <v>5.2</v>
      </c>
      <c r="E59" s="1">
        <v>3.7</v>
      </c>
      <c r="F59" s="1">
        <v>4.7</v>
      </c>
    </row>
    <row r="60" spans="1:6">
      <c r="A60" s="1" t="s">
        <v>94</v>
      </c>
      <c r="B60" s="1">
        <v>3.3</v>
      </c>
      <c r="C60" s="1">
        <v>6.6</v>
      </c>
      <c r="D60" s="1">
        <v>4.3</v>
      </c>
      <c r="E60" s="1">
        <v>3.7</v>
      </c>
      <c r="F60" s="1">
        <v>4</v>
      </c>
    </row>
    <row r="61" spans="1:6">
      <c r="A61" s="1" t="s">
        <v>95</v>
      </c>
      <c r="B61" s="1">
        <v>4</v>
      </c>
      <c r="C61" s="1">
        <v>4.6</v>
      </c>
      <c r="D61" s="1">
        <v>2.9</v>
      </c>
      <c r="E61" s="1">
        <v>3.2</v>
      </c>
      <c r="F61" s="1">
        <v>4.2</v>
      </c>
    </row>
    <row r="62" spans="1:6">
      <c r="A62" s="1" t="s">
        <v>96</v>
      </c>
      <c r="B62" s="1">
        <v>4.8</v>
      </c>
      <c r="C62" s="1">
        <v>3.9</v>
      </c>
      <c r="D62" s="1">
        <v>2.4</v>
      </c>
      <c r="E62" s="1">
        <v>3.1</v>
      </c>
      <c r="F62" s="1">
        <v>3.6</v>
      </c>
    </row>
    <row r="63" spans="1:6">
      <c r="A63" s="1" t="s">
        <v>97</v>
      </c>
      <c r="B63" s="1">
        <v>4.8</v>
      </c>
      <c r="C63" s="1">
        <v>3.9</v>
      </c>
      <c r="D63" s="1">
        <v>2.9</v>
      </c>
      <c r="E63" s="1">
        <v>3.4</v>
      </c>
      <c r="F63" s="1">
        <v>2.3</v>
      </c>
    </row>
    <row r="64" spans="1:6">
      <c r="A64" s="1" t="s">
        <v>98</v>
      </c>
      <c r="B64" s="1">
        <v>4.7</v>
      </c>
      <c r="C64" s="1">
        <v>4</v>
      </c>
      <c r="D64" s="1">
        <v>2.8</v>
      </c>
      <c r="E64" s="1">
        <v>3.1</v>
      </c>
      <c r="F64" s="1">
        <v>3.3</v>
      </c>
    </row>
    <row r="65" spans="1:6">
      <c r="A65" s="1" t="s">
        <v>99</v>
      </c>
      <c r="B65" s="1">
        <v>4.5</v>
      </c>
      <c r="C65" s="1">
        <v>3.4</v>
      </c>
      <c r="D65" s="1">
        <v>2.6</v>
      </c>
      <c r="E65" s="1">
        <v>3.2</v>
      </c>
      <c r="F65" s="1">
        <v>2.5</v>
      </c>
    </row>
    <row r="66" spans="1:6">
      <c r="A66" s="1" t="s">
        <v>100</v>
      </c>
      <c r="B66" s="1">
        <v>3.9</v>
      </c>
      <c r="C66" s="1">
        <v>3.2</v>
      </c>
      <c r="D66" s="1">
        <v>2.4</v>
      </c>
      <c r="E66" s="1">
        <v>3.5</v>
      </c>
      <c r="F66" s="1">
        <v>2.2</v>
      </c>
    </row>
    <row r="67" spans="1:6">
      <c r="A67" s="1" t="s">
        <v>101</v>
      </c>
      <c r="B67" s="1">
        <v>3.6</v>
      </c>
      <c r="C67" s="1">
        <v>2.4</v>
      </c>
      <c r="D67" s="1">
        <v>2.4</v>
      </c>
      <c r="E67" s="1">
        <v>3.4</v>
      </c>
      <c r="F67" s="1">
        <v>2.3</v>
      </c>
    </row>
    <row r="68" spans="1:6">
      <c r="A68" s="1" t="s">
        <v>102</v>
      </c>
      <c r="B68" s="1">
        <v>3</v>
      </c>
      <c r="C68" s="1">
        <v>2</v>
      </c>
      <c r="D68" s="1">
        <v>2.5</v>
      </c>
      <c r="E68" s="1">
        <v>3.3</v>
      </c>
      <c r="F68" s="1">
        <v>2.3</v>
      </c>
    </row>
    <row r="69" spans="1:6">
      <c r="A69" s="1" t="s">
        <v>103</v>
      </c>
      <c r="B69" s="1">
        <v>2.6</v>
      </c>
      <c r="C69" s="1">
        <v>2</v>
      </c>
      <c r="D69" s="1">
        <v>2.5</v>
      </c>
      <c r="E69" s="1">
        <v>3</v>
      </c>
      <c r="F69" s="1">
        <v>1.3</v>
      </c>
    </row>
    <row r="70" spans="1:6">
      <c r="A70" s="1" t="s">
        <v>104</v>
      </c>
      <c r="B70" s="1">
        <v>2.8</v>
      </c>
      <c r="C70" s="1">
        <v>2.2</v>
      </c>
      <c r="D70" s="1">
        <v>2.6</v>
      </c>
      <c r="E70" s="1">
        <v>2.9</v>
      </c>
      <c r="F70" s="1">
        <v>1.7</v>
      </c>
    </row>
    <row r="71" spans="1:6">
      <c r="A71" s="1" t="s">
        <v>105</v>
      </c>
      <c r="B71" s="1">
        <v>2.6</v>
      </c>
      <c r="C71" s="1">
        <v>2.3</v>
      </c>
      <c r="D71" s="1">
        <v>2.2</v>
      </c>
      <c r="E71" s="1">
        <v>2.5</v>
      </c>
      <c r="F71" s="1">
        <v>1.2</v>
      </c>
    </row>
    <row r="72" spans="1:6">
      <c r="A72" s="1" t="s">
        <v>106</v>
      </c>
      <c r="B72" s="1">
        <v>3</v>
      </c>
      <c r="C72" s="1">
        <v>1.7</v>
      </c>
      <c r="D72" s="1">
        <v>1.7</v>
      </c>
      <c r="E72" s="1">
        <v>2.4</v>
      </c>
      <c r="F72" s="1">
        <v>1.1</v>
      </c>
    </row>
    <row r="73" spans="1:6">
      <c r="A73" s="1" t="s">
        <v>107</v>
      </c>
      <c r="B73" s="1">
        <v>2.6</v>
      </c>
      <c r="C73" s="1">
        <v>2.3</v>
      </c>
      <c r="D73" s="1">
        <v>2</v>
      </c>
      <c r="E73" s="1">
        <v>2.6</v>
      </c>
      <c r="F73" s="1">
        <v>1.5</v>
      </c>
    </row>
    <row r="74" spans="1:6">
      <c r="A74" s="1" t="s">
        <v>108</v>
      </c>
      <c r="B74" s="1">
        <v>2.4</v>
      </c>
      <c r="C74" s="1">
        <v>2.6</v>
      </c>
      <c r="D74" s="1">
        <v>2.2</v>
      </c>
      <c r="E74" s="1">
        <v>2.7</v>
      </c>
      <c r="F74" s="1">
        <v>1.8</v>
      </c>
    </row>
    <row r="75" spans="1:6">
      <c r="A75" s="1" t="s">
        <v>109</v>
      </c>
      <c r="B75" s="1">
        <v>2.2</v>
      </c>
      <c r="C75" s="1">
        <v>2.6</v>
      </c>
      <c r="D75" s="1">
        <v>2.4</v>
      </c>
      <c r="E75" s="1">
        <v>2.9</v>
      </c>
      <c r="F75" s="1">
        <v>1.5</v>
      </c>
    </row>
    <row r="76" spans="1:6">
      <c r="A76" s="1" t="s">
        <v>110</v>
      </c>
      <c r="B76" s="1">
        <v>2.3</v>
      </c>
      <c r="C76" s="1">
        <v>3</v>
      </c>
      <c r="D76" s="1">
        <v>2.5</v>
      </c>
      <c r="E76" s="1">
        <v>3</v>
      </c>
      <c r="F76" s="1">
        <v>2.2</v>
      </c>
    </row>
    <row r="77" spans="1:6">
      <c r="A77" s="1" t="s">
        <v>111</v>
      </c>
      <c r="B77" s="1">
        <v>3.6</v>
      </c>
      <c r="C77" s="1">
        <v>2.8</v>
      </c>
      <c r="D77" s="1">
        <v>2.3</v>
      </c>
      <c r="E77" s="1">
        <v>2.8</v>
      </c>
      <c r="F77" s="1">
        <v>2.9</v>
      </c>
    </row>
    <row r="78" spans="1:6">
      <c r="A78" s="1" t="s">
        <v>112</v>
      </c>
      <c r="B78" s="1">
        <v>2.6</v>
      </c>
      <c r="C78" s="1">
        <v>2.6</v>
      </c>
      <c r="D78" s="1">
        <v>2.2</v>
      </c>
      <c r="E78" s="1">
        <v>2.4</v>
      </c>
      <c r="F78" s="1">
        <v>2.3</v>
      </c>
    </row>
    <row r="79" spans="1:6">
      <c r="A79" s="1" t="s">
        <v>113</v>
      </c>
      <c r="B79" s="1">
        <v>2.5</v>
      </c>
      <c r="E79" s="1">
        <v>2.3</v>
      </c>
      <c r="F79" s="1">
        <v>2.3</v>
      </c>
    </row>
    <row r="80" spans="1:6">
      <c r="A80" s="1" t="s">
        <v>114</v>
      </c>
    </row>
    <row r="81" spans="1:15">
      <c r="A81" s="1" t="s">
        <v>115</v>
      </c>
    </row>
    <row r="82" spans="1:15">
      <c r="A82" s="1" t="s">
        <v>116</v>
      </c>
    </row>
    <row r="83" spans="1:15">
      <c r="A83" s="1" t="s">
        <v>117</v>
      </c>
    </row>
    <row r="84" spans="1:15">
      <c r="A84" s="1" t="s">
        <v>118</v>
      </c>
      <c r="G84" s="1">
        <v>2.8</v>
      </c>
      <c r="I84" s="1">
        <v>3.1</v>
      </c>
      <c r="O84" s="1">
        <v>2.5</v>
      </c>
    </row>
    <row r="85" spans="1:15">
      <c r="A85" s="1" t="s">
        <v>119</v>
      </c>
      <c r="M85" s="1">
        <v>3</v>
      </c>
    </row>
    <row r="86" spans="1:15">
      <c r="A86" s="1" t="s">
        <v>120</v>
      </c>
      <c r="K86" s="1">
        <v>2.1</v>
      </c>
    </row>
    <row r="87" spans="1:15">
      <c r="A87" s="1" t="s">
        <v>121</v>
      </c>
    </row>
    <row r="88" spans="1:15">
      <c r="A88" s="1" t="s">
        <v>122</v>
      </c>
    </row>
    <row r="89" spans="1:15">
      <c r="A89" s="1" t="s">
        <v>123</v>
      </c>
    </row>
    <row r="90" spans="1:15">
      <c r="A90" s="1" t="s">
        <v>124</v>
      </c>
    </row>
    <row r="91" spans="1:15">
      <c r="A91" s="1" t="s">
        <v>125</v>
      </c>
    </row>
    <row r="92" spans="1:15">
      <c r="A92" s="1" t="s">
        <v>126</v>
      </c>
    </row>
    <row r="93" spans="1:15">
      <c r="A93" s="1" t="s">
        <v>127</v>
      </c>
    </row>
    <row r="94" spans="1:15">
      <c r="A94" s="1" t="s">
        <v>128</v>
      </c>
    </row>
    <row r="95" spans="1:15">
      <c r="A95" s="1" t="s">
        <v>129</v>
      </c>
      <c r="H95" s="1">
        <v>2.6</v>
      </c>
    </row>
    <row r="96" spans="1:15">
      <c r="A96" s="1" t="s">
        <v>130</v>
      </c>
      <c r="J96" s="1">
        <v>2.2</v>
      </c>
      <c r="N96" s="1">
        <v>2.5</v>
      </c>
    </row>
    <row r="97" spans="1:16">
      <c r="A97" s="1" t="s">
        <v>131</v>
      </c>
      <c r="P97" s="1">
        <v>1.9</v>
      </c>
    </row>
    <row r="98" spans="1:16">
      <c r="A98" s="1" t="s">
        <v>132</v>
      </c>
      <c r="L98" s="1">
        <v>1.9</v>
      </c>
    </row>
    <row r="99" spans="1:16">
      <c r="A99" s="1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40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1252</v>
      </c>
    </row>
    <row r="3" spans="1:6">
      <c r="A3" s="2" t="s">
        <v>1251</v>
      </c>
      <c r="B3" s="2" t="s">
        <v>139</v>
      </c>
      <c r="C3" s="2" t="s">
        <v>137</v>
      </c>
      <c r="D3" s="2" t="s">
        <v>138</v>
      </c>
      <c r="E3" s="2" t="s">
        <v>135</v>
      </c>
      <c r="F3" s="2" t="s">
        <v>136</v>
      </c>
    </row>
    <row r="4" spans="1:6">
      <c r="A4" s="1" t="s">
        <v>62</v>
      </c>
      <c r="B4" s="1">
        <v>0.25</v>
      </c>
      <c r="C4" s="1">
        <v>-0.5</v>
      </c>
      <c r="D4" s="1">
        <v>0.1</v>
      </c>
      <c r="E4" s="1">
        <v>0</v>
      </c>
      <c r="F4" s="1">
        <v>0</v>
      </c>
    </row>
    <row r="5" spans="1:6">
      <c r="A5" s="1" t="s">
        <v>153</v>
      </c>
      <c r="B5" s="1">
        <v>0.25</v>
      </c>
      <c r="C5" s="1">
        <v>-0.5</v>
      </c>
      <c r="D5" s="1">
        <v>0.1</v>
      </c>
      <c r="E5" s="1">
        <v>0</v>
      </c>
      <c r="F5" s="1">
        <v>0</v>
      </c>
    </row>
    <row r="6" spans="1:6">
      <c r="A6" s="1" t="s">
        <v>154</v>
      </c>
      <c r="B6" s="1">
        <v>0.25</v>
      </c>
      <c r="C6" s="1">
        <v>-0.5</v>
      </c>
      <c r="D6" s="1">
        <v>0.1</v>
      </c>
      <c r="E6" s="1">
        <v>0</v>
      </c>
      <c r="F6" s="1">
        <v>0</v>
      </c>
    </row>
    <row r="7" spans="1:6">
      <c r="A7" s="1" t="s">
        <v>155</v>
      </c>
      <c r="B7" s="1">
        <v>0.25</v>
      </c>
      <c r="C7" s="1">
        <v>-0.5</v>
      </c>
      <c r="D7" s="1">
        <v>0.1</v>
      </c>
      <c r="E7" s="1">
        <v>0</v>
      </c>
      <c r="F7" s="1">
        <v>0</v>
      </c>
    </row>
    <row r="8" spans="1:6">
      <c r="A8" s="1" t="s">
        <v>156</v>
      </c>
      <c r="B8" s="1">
        <v>0.25</v>
      </c>
      <c r="C8" s="1">
        <v>-0.5</v>
      </c>
      <c r="D8" s="1">
        <v>0.1</v>
      </c>
      <c r="E8" s="1">
        <v>0</v>
      </c>
      <c r="F8" s="1">
        <v>0</v>
      </c>
    </row>
    <row r="9" spans="1:6">
      <c r="A9" s="1" t="s">
        <v>157</v>
      </c>
      <c r="B9" s="1">
        <v>0.25</v>
      </c>
      <c r="C9" s="1">
        <v>-0.5</v>
      </c>
      <c r="D9" s="1">
        <v>0.1</v>
      </c>
      <c r="E9" s="1">
        <v>0</v>
      </c>
      <c r="F9" s="1">
        <v>0</v>
      </c>
    </row>
    <row r="10" spans="1:6">
      <c r="A10" s="1" t="s">
        <v>158</v>
      </c>
      <c r="B10" s="1">
        <v>0.25</v>
      </c>
      <c r="C10" s="1">
        <v>-0.5</v>
      </c>
      <c r="D10" s="1">
        <v>0.1</v>
      </c>
      <c r="E10" s="1">
        <v>0</v>
      </c>
      <c r="F10" s="1">
        <v>0</v>
      </c>
    </row>
    <row r="11" spans="1:6">
      <c r="A11" s="1" t="s">
        <v>159</v>
      </c>
      <c r="B11" s="1">
        <v>0.25</v>
      </c>
      <c r="C11" s="1">
        <v>-0.5</v>
      </c>
      <c r="D11" s="1">
        <v>0.1</v>
      </c>
      <c r="E11" s="1">
        <v>0</v>
      </c>
      <c r="F11" s="1">
        <v>0</v>
      </c>
    </row>
    <row r="12" spans="1:6">
      <c r="A12" s="1" t="s">
        <v>160</v>
      </c>
      <c r="B12" s="1">
        <v>0.25</v>
      </c>
      <c r="C12" s="1">
        <v>-0.5</v>
      </c>
      <c r="D12" s="1">
        <v>0.1</v>
      </c>
      <c r="E12" s="1">
        <v>0</v>
      </c>
      <c r="F12" s="1">
        <v>0</v>
      </c>
    </row>
    <row r="13" spans="1:6">
      <c r="A13" s="1" t="s">
        <v>161</v>
      </c>
      <c r="B13" s="1">
        <v>0.25</v>
      </c>
      <c r="C13" s="1">
        <v>-0.5</v>
      </c>
      <c r="D13" s="1">
        <v>0.1</v>
      </c>
      <c r="E13" s="1">
        <v>0</v>
      </c>
      <c r="F13" s="1">
        <v>0</v>
      </c>
    </row>
    <row r="14" spans="1:6">
      <c r="A14" s="1" t="s">
        <v>162</v>
      </c>
      <c r="B14" s="1">
        <v>0.25</v>
      </c>
      <c r="C14" s="1">
        <v>-0.5</v>
      </c>
      <c r="D14" s="1">
        <v>0.1</v>
      </c>
      <c r="E14" s="1">
        <v>0</v>
      </c>
      <c r="F14" s="1">
        <v>0</v>
      </c>
    </row>
    <row r="15" spans="1:6">
      <c r="A15" s="1" t="s">
        <v>163</v>
      </c>
      <c r="B15" s="1">
        <v>0.25</v>
      </c>
      <c r="C15" s="1">
        <v>-0.5</v>
      </c>
      <c r="D15" s="1">
        <v>0.1</v>
      </c>
      <c r="E15" s="1">
        <v>0</v>
      </c>
      <c r="F15" s="1">
        <v>0</v>
      </c>
    </row>
    <row r="16" spans="1:6">
      <c r="A16" s="1" t="s">
        <v>164</v>
      </c>
      <c r="B16" s="1">
        <v>0.25</v>
      </c>
      <c r="C16" s="1">
        <v>-0.5</v>
      </c>
      <c r="D16" s="1">
        <v>0.1</v>
      </c>
      <c r="E16" s="1">
        <v>0</v>
      </c>
      <c r="F16" s="1">
        <v>0</v>
      </c>
    </row>
    <row r="17" spans="1:6">
      <c r="A17" s="1" t="s">
        <v>165</v>
      </c>
      <c r="B17" s="1">
        <v>0.25</v>
      </c>
      <c r="C17" s="1">
        <v>-0.5</v>
      </c>
      <c r="D17" s="1">
        <v>0.1</v>
      </c>
      <c r="E17" s="1">
        <v>0</v>
      </c>
      <c r="F17" s="1">
        <v>0</v>
      </c>
    </row>
    <row r="18" spans="1:6">
      <c r="A18" s="1" t="s">
        <v>166</v>
      </c>
      <c r="B18" s="1">
        <v>0.25</v>
      </c>
      <c r="C18" s="1">
        <v>-0.5</v>
      </c>
      <c r="D18" s="1">
        <v>0.1</v>
      </c>
      <c r="E18" s="1">
        <v>0</v>
      </c>
      <c r="F18" s="1">
        <v>0</v>
      </c>
    </row>
    <row r="19" spans="1:6">
      <c r="A19" s="1" t="s">
        <v>167</v>
      </c>
      <c r="B19" s="1">
        <v>0.25</v>
      </c>
      <c r="C19" s="1">
        <v>-0.5</v>
      </c>
      <c r="D19" s="1">
        <v>0.1</v>
      </c>
      <c r="E19" s="1">
        <v>0</v>
      </c>
      <c r="F19" s="1">
        <v>0</v>
      </c>
    </row>
    <row r="20" spans="1:6">
      <c r="A20" s="1" t="s">
        <v>168</v>
      </c>
      <c r="B20" s="1">
        <v>0.25</v>
      </c>
      <c r="C20" s="1">
        <v>-0.5</v>
      </c>
      <c r="D20" s="1">
        <v>0.1</v>
      </c>
      <c r="E20" s="1">
        <v>0</v>
      </c>
      <c r="F20" s="1">
        <v>0</v>
      </c>
    </row>
    <row r="21" spans="1:6">
      <c r="A21" s="1" t="s">
        <v>169</v>
      </c>
      <c r="B21" s="1">
        <v>0.25</v>
      </c>
      <c r="C21" s="1">
        <v>-0.5</v>
      </c>
      <c r="D21" s="1">
        <v>0.1</v>
      </c>
      <c r="E21" s="1">
        <v>0</v>
      </c>
      <c r="F21" s="1">
        <v>0</v>
      </c>
    </row>
    <row r="22" spans="1:6">
      <c r="A22" s="1" t="s">
        <v>170</v>
      </c>
      <c r="B22" s="1">
        <v>0.25</v>
      </c>
      <c r="C22" s="1">
        <v>-0.5</v>
      </c>
      <c r="D22" s="1">
        <v>0.1</v>
      </c>
      <c r="E22" s="1">
        <v>0</v>
      </c>
      <c r="F22" s="1">
        <v>0</v>
      </c>
    </row>
    <row r="23" spans="1:6">
      <c r="A23" s="1" t="s">
        <v>171</v>
      </c>
      <c r="B23" s="1">
        <v>0.25</v>
      </c>
      <c r="C23" s="1">
        <v>-0.5</v>
      </c>
      <c r="D23" s="1">
        <v>0.1</v>
      </c>
      <c r="E23" s="1">
        <v>0</v>
      </c>
      <c r="F23" s="1">
        <v>0</v>
      </c>
    </row>
    <row r="24" spans="1:6">
      <c r="A24" s="1" t="s">
        <v>172</v>
      </c>
      <c r="B24" s="1">
        <v>0.25</v>
      </c>
      <c r="C24" s="1">
        <v>-0.5</v>
      </c>
      <c r="D24" s="1">
        <v>0.1</v>
      </c>
      <c r="E24" s="1">
        <v>0</v>
      </c>
      <c r="F24" s="1">
        <v>0</v>
      </c>
    </row>
    <row r="25" spans="1:6">
      <c r="A25" s="1" t="s">
        <v>63</v>
      </c>
      <c r="B25" s="1">
        <v>0.25</v>
      </c>
      <c r="C25" s="1">
        <v>-0.5</v>
      </c>
      <c r="D25" s="1">
        <v>0.1</v>
      </c>
      <c r="E25" s="1">
        <v>0</v>
      </c>
      <c r="F25" s="1">
        <v>0</v>
      </c>
    </row>
    <row r="26" spans="1:6">
      <c r="A26" s="1" t="s">
        <v>173</v>
      </c>
      <c r="B26" s="1">
        <v>0.25</v>
      </c>
      <c r="C26" s="1">
        <v>-0.5</v>
      </c>
      <c r="D26" s="1">
        <v>0.1</v>
      </c>
      <c r="E26" s="1">
        <v>0</v>
      </c>
      <c r="F26" s="1">
        <v>0</v>
      </c>
    </row>
    <row r="27" spans="1:6">
      <c r="A27" s="1" t="s">
        <v>174</v>
      </c>
      <c r="B27" s="1">
        <v>0.25</v>
      </c>
      <c r="C27" s="1">
        <v>-0.5</v>
      </c>
      <c r="D27" s="1">
        <v>0.1</v>
      </c>
      <c r="E27" s="1">
        <v>0</v>
      </c>
      <c r="F27" s="1">
        <v>0</v>
      </c>
    </row>
    <row r="28" spans="1:6">
      <c r="A28" s="1" t="s">
        <v>175</v>
      </c>
      <c r="B28" s="1">
        <v>0.25</v>
      </c>
      <c r="C28" s="1">
        <v>-0.5</v>
      </c>
      <c r="D28" s="1">
        <v>0.1</v>
      </c>
      <c r="E28" s="1">
        <v>0</v>
      </c>
      <c r="F28" s="1">
        <v>0</v>
      </c>
    </row>
    <row r="29" spans="1:6">
      <c r="A29" s="1" t="s">
        <v>176</v>
      </c>
      <c r="B29" s="1">
        <v>0.25</v>
      </c>
      <c r="C29" s="1">
        <v>-0.5</v>
      </c>
      <c r="D29" s="1">
        <v>0.1</v>
      </c>
      <c r="E29" s="1">
        <v>0</v>
      </c>
      <c r="F29" s="1">
        <v>0</v>
      </c>
    </row>
    <row r="30" spans="1:6">
      <c r="A30" s="1" t="s">
        <v>177</v>
      </c>
      <c r="B30" s="1">
        <v>0.25</v>
      </c>
      <c r="C30" s="1">
        <v>-0.5</v>
      </c>
      <c r="D30" s="1">
        <v>0.1</v>
      </c>
      <c r="E30" s="1">
        <v>0</v>
      </c>
      <c r="F30" s="1">
        <v>0</v>
      </c>
    </row>
    <row r="31" spans="1:6">
      <c r="A31" s="1" t="s">
        <v>178</v>
      </c>
      <c r="B31" s="1">
        <v>0.25</v>
      </c>
      <c r="C31" s="1">
        <v>-0.5</v>
      </c>
      <c r="D31" s="1">
        <v>0.1</v>
      </c>
      <c r="E31" s="1">
        <v>0</v>
      </c>
      <c r="F31" s="1">
        <v>0</v>
      </c>
    </row>
    <row r="32" spans="1:6">
      <c r="A32" s="1" t="s">
        <v>179</v>
      </c>
      <c r="B32" s="1">
        <v>0.25</v>
      </c>
      <c r="C32" s="1">
        <v>-0.5</v>
      </c>
      <c r="D32" s="1">
        <v>0.1</v>
      </c>
      <c r="E32" s="1">
        <v>0</v>
      </c>
      <c r="F32" s="1">
        <v>0</v>
      </c>
    </row>
    <row r="33" spans="1:6">
      <c r="A33" s="1" t="s">
        <v>180</v>
      </c>
      <c r="B33" s="1">
        <v>0.25</v>
      </c>
      <c r="C33" s="1">
        <v>-0.5</v>
      </c>
      <c r="D33" s="1">
        <v>0.1</v>
      </c>
      <c r="E33" s="1">
        <v>0</v>
      </c>
      <c r="F33" s="1">
        <v>0</v>
      </c>
    </row>
    <row r="34" spans="1:6">
      <c r="A34" s="1" t="s">
        <v>181</v>
      </c>
      <c r="B34" s="1">
        <v>0.25</v>
      </c>
      <c r="C34" s="1">
        <v>-0.5</v>
      </c>
      <c r="D34" s="1">
        <v>0.1</v>
      </c>
      <c r="E34" s="1">
        <v>0</v>
      </c>
      <c r="F34" s="1">
        <v>0</v>
      </c>
    </row>
    <row r="35" spans="1:6">
      <c r="A35" s="1" t="s">
        <v>182</v>
      </c>
      <c r="B35" s="1">
        <v>0.25</v>
      </c>
      <c r="C35" s="1">
        <v>-0.5</v>
      </c>
      <c r="D35" s="1">
        <v>0.1</v>
      </c>
      <c r="E35" s="1">
        <v>0</v>
      </c>
      <c r="F35" s="1">
        <v>0</v>
      </c>
    </row>
    <row r="36" spans="1:6">
      <c r="A36" s="1" t="s">
        <v>183</v>
      </c>
      <c r="B36" s="1">
        <v>0.25</v>
      </c>
      <c r="C36" s="1">
        <v>-0.5</v>
      </c>
      <c r="D36" s="1">
        <v>0.1</v>
      </c>
      <c r="E36" s="1">
        <v>0</v>
      </c>
      <c r="F36" s="1">
        <v>0</v>
      </c>
    </row>
    <row r="37" spans="1:6">
      <c r="A37" s="1" t="s">
        <v>184</v>
      </c>
      <c r="B37" s="1">
        <v>0.25</v>
      </c>
      <c r="C37" s="1">
        <v>-0.5</v>
      </c>
      <c r="D37" s="1">
        <v>0.1</v>
      </c>
      <c r="E37" s="1">
        <v>0</v>
      </c>
      <c r="F37" s="1">
        <v>0</v>
      </c>
    </row>
    <row r="38" spans="1:6">
      <c r="A38" s="1" t="s">
        <v>185</v>
      </c>
      <c r="B38" s="1">
        <v>0.25</v>
      </c>
      <c r="C38" s="1">
        <v>-0.5</v>
      </c>
      <c r="D38" s="1">
        <v>0.1</v>
      </c>
      <c r="E38" s="1">
        <v>0</v>
      </c>
      <c r="F38" s="1">
        <v>0</v>
      </c>
    </row>
    <row r="39" spans="1:6">
      <c r="A39" s="1" t="s">
        <v>186</v>
      </c>
      <c r="B39" s="1">
        <v>0.25</v>
      </c>
      <c r="C39" s="1">
        <v>-0.5</v>
      </c>
      <c r="D39" s="1">
        <v>0.1</v>
      </c>
      <c r="E39" s="1">
        <v>0</v>
      </c>
      <c r="F39" s="1">
        <v>0</v>
      </c>
    </row>
    <row r="40" spans="1:6">
      <c r="A40" s="1" t="s">
        <v>187</v>
      </c>
      <c r="B40" s="1">
        <v>0.25</v>
      </c>
      <c r="C40" s="1">
        <v>-0.5</v>
      </c>
      <c r="D40" s="1">
        <v>0.1</v>
      </c>
      <c r="E40" s="1">
        <v>0</v>
      </c>
      <c r="F40" s="1">
        <v>0</v>
      </c>
    </row>
    <row r="41" spans="1:6">
      <c r="A41" s="1" t="s">
        <v>188</v>
      </c>
      <c r="B41" s="1">
        <v>0.25</v>
      </c>
      <c r="C41" s="1">
        <v>-0.5</v>
      </c>
      <c r="D41" s="1">
        <v>0.1</v>
      </c>
      <c r="E41" s="1">
        <v>0</v>
      </c>
      <c r="F41" s="1">
        <v>0</v>
      </c>
    </row>
    <row r="42" spans="1:6">
      <c r="A42" s="1" t="s">
        <v>189</v>
      </c>
      <c r="B42" s="1">
        <v>0.25</v>
      </c>
      <c r="C42" s="1">
        <v>-0.5</v>
      </c>
      <c r="D42" s="1">
        <v>0.1</v>
      </c>
      <c r="E42" s="1">
        <v>0</v>
      </c>
      <c r="F42" s="1">
        <v>0</v>
      </c>
    </row>
    <row r="43" spans="1:6">
      <c r="A43" s="1" t="s">
        <v>190</v>
      </c>
      <c r="B43" s="1">
        <v>0.25</v>
      </c>
      <c r="C43" s="1">
        <v>-0.5</v>
      </c>
      <c r="D43" s="1">
        <v>0.1</v>
      </c>
      <c r="E43" s="1">
        <v>0</v>
      </c>
      <c r="F43" s="1">
        <v>0</v>
      </c>
    </row>
    <row r="44" spans="1:6">
      <c r="A44" s="1" t="s">
        <v>191</v>
      </c>
      <c r="B44" s="1">
        <v>0.25</v>
      </c>
      <c r="C44" s="1">
        <v>-0.5</v>
      </c>
      <c r="D44" s="1">
        <v>0.1</v>
      </c>
      <c r="E44" s="1">
        <v>0</v>
      </c>
      <c r="F44" s="1">
        <v>0</v>
      </c>
    </row>
    <row r="45" spans="1:6">
      <c r="A45" s="1" t="s">
        <v>64</v>
      </c>
      <c r="B45" s="1">
        <v>0.25</v>
      </c>
      <c r="C45" s="1">
        <v>-0.5</v>
      </c>
      <c r="D45" s="1">
        <v>0.1</v>
      </c>
      <c r="E45" s="1">
        <v>0</v>
      </c>
      <c r="F45" s="1">
        <v>0</v>
      </c>
    </row>
    <row r="46" spans="1:6">
      <c r="A46" s="1" t="s">
        <v>192</v>
      </c>
      <c r="B46" s="1">
        <v>0.25</v>
      </c>
      <c r="C46" s="1">
        <v>-0.5</v>
      </c>
      <c r="D46" s="1">
        <v>0.1</v>
      </c>
      <c r="E46" s="1">
        <v>0</v>
      </c>
      <c r="F46" s="1">
        <v>0</v>
      </c>
    </row>
    <row r="47" spans="1:6">
      <c r="A47" s="1" t="s">
        <v>193</v>
      </c>
      <c r="B47" s="1">
        <v>0.25</v>
      </c>
      <c r="C47" s="1">
        <v>-0.5</v>
      </c>
      <c r="D47" s="1">
        <v>0.1</v>
      </c>
      <c r="E47" s="1">
        <v>0</v>
      </c>
      <c r="F47" s="1">
        <v>0</v>
      </c>
    </row>
    <row r="48" spans="1:6">
      <c r="A48" s="1" t="s">
        <v>194</v>
      </c>
      <c r="B48" s="1">
        <v>0.25</v>
      </c>
      <c r="C48" s="1">
        <v>-0.5</v>
      </c>
      <c r="D48" s="1">
        <v>0.1</v>
      </c>
      <c r="E48" s="1">
        <v>0</v>
      </c>
      <c r="F48" s="1">
        <v>0</v>
      </c>
    </row>
    <row r="49" spans="1:6">
      <c r="A49" s="1" t="s">
        <v>195</v>
      </c>
      <c r="B49" s="1">
        <v>0.25</v>
      </c>
      <c r="C49" s="1">
        <v>-0.5</v>
      </c>
      <c r="D49" s="1">
        <v>0.1</v>
      </c>
      <c r="E49" s="1">
        <v>0</v>
      </c>
      <c r="F49" s="1">
        <v>0</v>
      </c>
    </row>
    <row r="50" spans="1:6">
      <c r="A50" s="1" t="s">
        <v>196</v>
      </c>
      <c r="B50" s="1">
        <v>0.25</v>
      </c>
      <c r="C50" s="1">
        <v>-0.5</v>
      </c>
      <c r="D50" s="1">
        <v>0.1</v>
      </c>
      <c r="E50" s="1">
        <v>0</v>
      </c>
      <c r="F50" s="1">
        <v>0</v>
      </c>
    </row>
    <row r="51" spans="1:6">
      <c r="A51" s="1" t="s">
        <v>197</v>
      </c>
      <c r="B51" s="1">
        <v>0.25</v>
      </c>
      <c r="C51" s="1">
        <v>-0.5</v>
      </c>
      <c r="D51" s="1">
        <v>0.1</v>
      </c>
      <c r="E51" s="1">
        <v>0</v>
      </c>
      <c r="F51" s="1">
        <v>0</v>
      </c>
    </row>
    <row r="52" spans="1:6">
      <c r="A52" s="1" t="s">
        <v>198</v>
      </c>
      <c r="B52" s="1">
        <v>0.25</v>
      </c>
      <c r="C52" s="1">
        <v>-0.5</v>
      </c>
      <c r="D52" s="1">
        <v>0.1</v>
      </c>
      <c r="E52" s="1">
        <v>0</v>
      </c>
      <c r="F52" s="1">
        <v>0</v>
      </c>
    </row>
    <row r="53" spans="1:6">
      <c r="A53" s="1" t="s">
        <v>199</v>
      </c>
      <c r="B53" s="1">
        <v>0.25</v>
      </c>
      <c r="C53" s="1">
        <v>-0.5</v>
      </c>
      <c r="D53" s="1">
        <v>0.1</v>
      </c>
      <c r="E53" s="1">
        <v>0</v>
      </c>
      <c r="F53" s="1">
        <v>0</v>
      </c>
    </row>
    <row r="54" spans="1:6">
      <c r="A54" s="1" t="s">
        <v>200</v>
      </c>
      <c r="B54" s="1">
        <v>0.25</v>
      </c>
      <c r="C54" s="1">
        <v>-0.5</v>
      </c>
      <c r="D54" s="1">
        <v>0.1</v>
      </c>
      <c r="E54" s="1">
        <v>0</v>
      </c>
      <c r="F54" s="1">
        <v>0</v>
      </c>
    </row>
    <row r="55" spans="1:6">
      <c r="A55" s="1" t="s">
        <v>201</v>
      </c>
      <c r="B55" s="1">
        <v>0.25</v>
      </c>
      <c r="C55" s="1">
        <v>-0.5</v>
      </c>
      <c r="D55" s="1">
        <v>0.1</v>
      </c>
      <c r="E55" s="1">
        <v>0</v>
      </c>
      <c r="F55" s="1">
        <v>0</v>
      </c>
    </row>
    <row r="56" spans="1:6">
      <c r="A56" s="1" t="s">
        <v>202</v>
      </c>
      <c r="B56" s="1">
        <v>0.25</v>
      </c>
      <c r="C56" s="1">
        <v>-0.5</v>
      </c>
      <c r="D56" s="1">
        <v>0.1</v>
      </c>
      <c r="E56" s="1">
        <v>0</v>
      </c>
      <c r="F56" s="1">
        <v>0</v>
      </c>
    </row>
    <row r="57" spans="1:6">
      <c r="A57" s="1" t="s">
        <v>203</v>
      </c>
      <c r="B57" s="1">
        <v>0.25</v>
      </c>
      <c r="C57" s="1">
        <v>-0.5</v>
      </c>
      <c r="D57" s="1">
        <v>0.1</v>
      </c>
      <c r="E57" s="1">
        <v>0</v>
      </c>
      <c r="F57" s="1">
        <v>0</v>
      </c>
    </row>
    <row r="58" spans="1:6">
      <c r="A58" s="1" t="s">
        <v>204</v>
      </c>
      <c r="B58" s="1">
        <v>0.25</v>
      </c>
      <c r="C58" s="1">
        <v>-0.5</v>
      </c>
      <c r="D58" s="1">
        <v>0.1</v>
      </c>
      <c r="E58" s="1">
        <v>0</v>
      </c>
      <c r="F58" s="1">
        <v>0</v>
      </c>
    </row>
    <row r="59" spans="1:6">
      <c r="A59" s="1" t="s">
        <v>205</v>
      </c>
      <c r="B59" s="1">
        <v>0.25</v>
      </c>
      <c r="C59" s="1">
        <v>-0.5</v>
      </c>
      <c r="D59" s="1">
        <v>0.1</v>
      </c>
      <c r="E59" s="1">
        <v>0</v>
      </c>
      <c r="F59" s="1">
        <v>0</v>
      </c>
    </row>
    <row r="60" spans="1:6">
      <c r="A60" s="1" t="s">
        <v>206</v>
      </c>
      <c r="B60" s="1">
        <v>0.25</v>
      </c>
      <c r="C60" s="1">
        <v>-0.5</v>
      </c>
      <c r="D60" s="1">
        <v>0.1</v>
      </c>
      <c r="E60" s="1">
        <v>0</v>
      </c>
      <c r="F60" s="1">
        <v>0</v>
      </c>
    </row>
    <row r="61" spans="1:6">
      <c r="A61" s="1" t="s">
        <v>207</v>
      </c>
      <c r="B61" s="1">
        <v>0.25</v>
      </c>
      <c r="C61" s="1">
        <v>-0.5</v>
      </c>
      <c r="D61" s="1">
        <v>0.1</v>
      </c>
      <c r="E61" s="1">
        <v>0</v>
      </c>
      <c r="F61" s="1">
        <v>0</v>
      </c>
    </row>
    <row r="62" spans="1:6">
      <c r="A62" s="1" t="s">
        <v>208</v>
      </c>
      <c r="B62" s="1">
        <v>0.25</v>
      </c>
      <c r="C62" s="1">
        <v>-0.5</v>
      </c>
      <c r="D62" s="1">
        <v>0.1</v>
      </c>
      <c r="E62" s="1">
        <v>0</v>
      </c>
      <c r="F62" s="1">
        <v>0</v>
      </c>
    </row>
    <row r="63" spans="1:6">
      <c r="A63" s="1" t="s">
        <v>209</v>
      </c>
      <c r="B63" s="1">
        <v>0.25</v>
      </c>
      <c r="C63" s="1">
        <v>-0.5</v>
      </c>
      <c r="D63" s="1">
        <v>0.1</v>
      </c>
      <c r="E63" s="1">
        <v>0</v>
      </c>
      <c r="F63" s="1">
        <v>0</v>
      </c>
    </row>
    <row r="64" spans="1:6">
      <c r="A64" s="1" t="s">
        <v>210</v>
      </c>
      <c r="B64" s="1">
        <v>0.25</v>
      </c>
      <c r="C64" s="1">
        <v>-0.5</v>
      </c>
      <c r="D64" s="1">
        <v>0.1</v>
      </c>
      <c r="E64" s="1">
        <v>0</v>
      </c>
      <c r="F64" s="1">
        <v>0</v>
      </c>
    </row>
    <row r="65" spans="1:6">
      <c r="A65" s="1" t="s">
        <v>211</v>
      </c>
      <c r="B65" s="1">
        <v>0.25</v>
      </c>
      <c r="C65" s="1">
        <v>-0.5</v>
      </c>
      <c r="D65" s="1">
        <v>0.1</v>
      </c>
      <c r="E65" s="1">
        <v>0</v>
      </c>
      <c r="F65" s="1">
        <v>0</v>
      </c>
    </row>
    <row r="66" spans="1:6">
      <c r="A66" s="1" t="s">
        <v>212</v>
      </c>
      <c r="B66" s="1">
        <v>0.25</v>
      </c>
      <c r="C66" s="1">
        <v>-0.5</v>
      </c>
      <c r="D66" s="1">
        <v>0.1</v>
      </c>
      <c r="E66" s="1">
        <v>0</v>
      </c>
      <c r="F66" s="1">
        <v>0</v>
      </c>
    </row>
    <row r="67" spans="1:6">
      <c r="A67" s="1" t="s">
        <v>213</v>
      </c>
      <c r="B67" s="1">
        <v>0.25</v>
      </c>
      <c r="C67" s="1">
        <v>-0.5</v>
      </c>
      <c r="D67" s="1">
        <v>0.1</v>
      </c>
      <c r="E67" s="1">
        <v>0</v>
      </c>
      <c r="F67" s="1">
        <v>0</v>
      </c>
    </row>
    <row r="68" spans="1:6">
      <c r="A68" s="1" t="s">
        <v>65</v>
      </c>
      <c r="B68" s="1">
        <v>0.25</v>
      </c>
      <c r="C68" s="1">
        <v>-0.5</v>
      </c>
      <c r="D68" s="1">
        <v>0.1</v>
      </c>
      <c r="E68" s="1">
        <v>0</v>
      </c>
      <c r="F68" s="1">
        <v>0</v>
      </c>
    </row>
    <row r="69" spans="1:6">
      <c r="A69" s="1" t="s">
        <v>214</v>
      </c>
      <c r="B69" s="1">
        <v>0.25</v>
      </c>
      <c r="C69" s="1">
        <v>-0.5</v>
      </c>
      <c r="D69" s="1">
        <v>0.1</v>
      </c>
      <c r="E69" s="1">
        <v>0</v>
      </c>
      <c r="F69" s="1">
        <v>0</v>
      </c>
    </row>
    <row r="70" spans="1:6">
      <c r="A70" s="1" t="s">
        <v>215</v>
      </c>
      <c r="B70" s="1">
        <v>0.25</v>
      </c>
      <c r="C70" s="1">
        <v>-0.5</v>
      </c>
      <c r="D70" s="1">
        <v>0.1</v>
      </c>
      <c r="E70" s="1">
        <v>0</v>
      </c>
      <c r="F70" s="1">
        <v>0</v>
      </c>
    </row>
    <row r="71" spans="1:6">
      <c r="A71" s="1" t="s">
        <v>216</v>
      </c>
      <c r="B71" s="1">
        <v>0.25</v>
      </c>
      <c r="C71" s="1">
        <v>-0.5</v>
      </c>
      <c r="D71" s="1">
        <v>0.1</v>
      </c>
      <c r="E71" s="1">
        <v>0</v>
      </c>
      <c r="F71" s="1">
        <v>0</v>
      </c>
    </row>
    <row r="72" spans="1:6">
      <c r="A72" s="1" t="s">
        <v>217</v>
      </c>
      <c r="B72" s="1">
        <v>0.25</v>
      </c>
      <c r="C72" s="1">
        <v>-0.5</v>
      </c>
      <c r="D72" s="1">
        <v>0.1</v>
      </c>
      <c r="E72" s="1">
        <v>0</v>
      </c>
      <c r="F72" s="1">
        <v>0</v>
      </c>
    </row>
    <row r="73" spans="1:6">
      <c r="A73" s="1" t="s">
        <v>218</v>
      </c>
      <c r="B73" s="1">
        <v>0.25</v>
      </c>
      <c r="C73" s="1">
        <v>-0.5</v>
      </c>
      <c r="D73" s="1">
        <v>0.1</v>
      </c>
      <c r="E73" s="1">
        <v>0</v>
      </c>
      <c r="F73" s="1">
        <v>0</v>
      </c>
    </row>
    <row r="74" spans="1:6">
      <c r="A74" s="1" t="s">
        <v>219</v>
      </c>
      <c r="B74" s="1">
        <v>0.25</v>
      </c>
      <c r="C74" s="1">
        <v>-0.5</v>
      </c>
      <c r="D74" s="1">
        <v>0.1</v>
      </c>
      <c r="E74" s="1">
        <v>0</v>
      </c>
      <c r="F74" s="1">
        <v>0</v>
      </c>
    </row>
    <row r="75" spans="1:6">
      <c r="A75" s="1" t="s">
        <v>220</v>
      </c>
      <c r="B75" s="1">
        <v>0.25</v>
      </c>
      <c r="C75" s="1">
        <v>-0.5</v>
      </c>
      <c r="D75" s="1">
        <v>0.1</v>
      </c>
      <c r="E75" s="1">
        <v>0</v>
      </c>
      <c r="F75" s="1">
        <v>0</v>
      </c>
    </row>
    <row r="76" spans="1:6">
      <c r="A76" s="1" t="s">
        <v>221</v>
      </c>
      <c r="B76" s="1">
        <v>0.25</v>
      </c>
      <c r="C76" s="1">
        <v>-0.5</v>
      </c>
      <c r="D76" s="1">
        <v>0.1</v>
      </c>
      <c r="E76" s="1">
        <v>0</v>
      </c>
      <c r="F76" s="1">
        <v>0</v>
      </c>
    </row>
    <row r="77" spans="1:6">
      <c r="A77" s="1" t="s">
        <v>222</v>
      </c>
      <c r="B77" s="1">
        <v>0.25</v>
      </c>
      <c r="C77" s="1">
        <v>-0.5</v>
      </c>
      <c r="D77" s="1">
        <v>0.1</v>
      </c>
      <c r="E77" s="1">
        <v>0</v>
      </c>
      <c r="F77" s="1">
        <v>0</v>
      </c>
    </row>
    <row r="78" spans="1:6">
      <c r="A78" s="1" t="s">
        <v>223</v>
      </c>
      <c r="B78" s="1">
        <v>0.25</v>
      </c>
      <c r="C78" s="1">
        <v>-0.5</v>
      </c>
      <c r="D78" s="1">
        <v>0.1</v>
      </c>
      <c r="E78" s="1">
        <v>0</v>
      </c>
      <c r="F78" s="1">
        <v>0</v>
      </c>
    </row>
    <row r="79" spans="1:6">
      <c r="A79" s="1" t="s">
        <v>224</v>
      </c>
      <c r="B79" s="1">
        <v>0.25</v>
      </c>
      <c r="C79" s="1">
        <v>-0.5</v>
      </c>
      <c r="D79" s="1">
        <v>0.1</v>
      </c>
      <c r="E79" s="1">
        <v>0</v>
      </c>
      <c r="F79" s="1">
        <v>0</v>
      </c>
    </row>
    <row r="80" spans="1:6">
      <c r="A80" s="1" t="s">
        <v>225</v>
      </c>
      <c r="B80" s="1">
        <v>0.25</v>
      </c>
      <c r="C80" s="1">
        <v>-0.5</v>
      </c>
      <c r="D80" s="1">
        <v>0.1</v>
      </c>
      <c r="E80" s="1">
        <v>0</v>
      </c>
      <c r="F80" s="1">
        <v>0</v>
      </c>
    </row>
    <row r="81" spans="1:6">
      <c r="A81" s="1" t="s">
        <v>226</v>
      </c>
      <c r="B81" s="1">
        <v>0.25</v>
      </c>
      <c r="C81" s="1">
        <v>-0.5</v>
      </c>
      <c r="D81" s="1">
        <v>0.1</v>
      </c>
      <c r="E81" s="1">
        <v>0</v>
      </c>
      <c r="F81" s="1">
        <v>0</v>
      </c>
    </row>
    <row r="82" spans="1:6">
      <c r="A82" s="1" t="s">
        <v>227</v>
      </c>
      <c r="B82" s="1">
        <v>0.25</v>
      </c>
      <c r="C82" s="1">
        <v>-0.5</v>
      </c>
      <c r="D82" s="1">
        <v>0.1</v>
      </c>
      <c r="E82" s="1">
        <v>0</v>
      </c>
      <c r="F82" s="1">
        <v>0</v>
      </c>
    </row>
    <row r="83" spans="1:6">
      <c r="A83" s="1" t="s">
        <v>228</v>
      </c>
      <c r="B83" s="1">
        <v>0.25</v>
      </c>
      <c r="C83" s="1">
        <v>-0.5</v>
      </c>
      <c r="D83" s="1">
        <v>0.1</v>
      </c>
      <c r="E83" s="1">
        <v>0</v>
      </c>
      <c r="F83" s="1">
        <v>0</v>
      </c>
    </row>
    <row r="84" spans="1:6">
      <c r="A84" s="1" t="s">
        <v>229</v>
      </c>
      <c r="B84" s="1">
        <v>0.25</v>
      </c>
      <c r="C84" s="1">
        <v>-0.5</v>
      </c>
      <c r="D84" s="1">
        <v>0.1</v>
      </c>
      <c r="E84" s="1">
        <v>0</v>
      </c>
      <c r="F84" s="1">
        <v>0</v>
      </c>
    </row>
    <row r="85" spans="1:6">
      <c r="A85" s="1" t="s">
        <v>230</v>
      </c>
      <c r="B85" s="1">
        <v>0.25</v>
      </c>
      <c r="C85" s="1">
        <v>-0.5</v>
      </c>
      <c r="D85" s="1">
        <v>0.1</v>
      </c>
      <c r="E85" s="1">
        <v>0</v>
      </c>
      <c r="F85" s="1">
        <v>0</v>
      </c>
    </row>
    <row r="86" spans="1:6">
      <c r="A86" s="1" t="s">
        <v>231</v>
      </c>
      <c r="B86" s="1">
        <v>0.25</v>
      </c>
      <c r="C86" s="1">
        <v>-0.5</v>
      </c>
      <c r="D86" s="1">
        <v>0.1</v>
      </c>
      <c r="E86" s="1">
        <v>0</v>
      </c>
      <c r="F86" s="1">
        <v>0</v>
      </c>
    </row>
    <row r="87" spans="1:6">
      <c r="A87" s="1" t="s">
        <v>232</v>
      </c>
      <c r="B87" s="1">
        <v>0.25</v>
      </c>
      <c r="C87" s="1">
        <v>-0.5</v>
      </c>
      <c r="D87" s="1">
        <v>0.1</v>
      </c>
      <c r="E87" s="1">
        <v>0</v>
      </c>
      <c r="F87" s="1">
        <v>0</v>
      </c>
    </row>
    <row r="88" spans="1:6">
      <c r="A88" s="1" t="s">
        <v>233</v>
      </c>
      <c r="B88" s="1">
        <v>0.25</v>
      </c>
      <c r="C88" s="1">
        <v>-0.5</v>
      </c>
      <c r="D88" s="1">
        <v>0.1</v>
      </c>
      <c r="E88" s="1">
        <v>0</v>
      </c>
      <c r="F88" s="1">
        <v>0</v>
      </c>
    </row>
    <row r="89" spans="1:6">
      <c r="A89" s="1" t="s">
        <v>234</v>
      </c>
      <c r="B89" s="1">
        <v>0.25</v>
      </c>
      <c r="C89" s="1">
        <v>-0.5</v>
      </c>
      <c r="D89" s="1">
        <v>0.1</v>
      </c>
      <c r="E89" s="1">
        <v>0</v>
      </c>
      <c r="F89" s="1">
        <v>0</v>
      </c>
    </row>
    <row r="90" spans="1:6">
      <c r="A90" s="1" t="s">
        <v>235</v>
      </c>
      <c r="B90" s="1">
        <v>0.25</v>
      </c>
      <c r="C90" s="1">
        <v>-0.5</v>
      </c>
      <c r="D90" s="1">
        <v>0.1</v>
      </c>
      <c r="E90" s="1">
        <v>0</v>
      </c>
      <c r="F90" s="1">
        <v>0</v>
      </c>
    </row>
    <row r="91" spans="1:6">
      <c r="A91" s="1" t="s">
        <v>236</v>
      </c>
      <c r="B91" s="1">
        <v>0.25</v>
      </c>
      <c r="C91" s="1">
        <v>-0.5</v>
      </c>
      <c r="D91" s="1">
        <v>0.1</v>
      </c>
      <c r="E91" s="1">
        <v>0</v>
      </c>
      <c r="F91" s="1">
        <v>0</v>
      </c>
    </row>
    <row r="92" spans="1:6">
      <c r="A92" s="1" t="s">
        <v>237</v>
      </c>
      <c r="B92" s="1">
        <v>0.25</v>
      </c>
      <c r="C92" s="1">
        <v>-0.5</v>
      </c>
      <c r="D92" s="1">
        <v>0.1</v>
      </c>
      <c r="E92" s="1">
        <v>0</v>
      </c>
      <c r="F92" s="1">
        <v>0</v>
      </c>
    </row>
    <row r="93" spans="1:6">
      <c r="A93" s="1" t="s">
        <v>238</v>
      </c>
      <c r="B93" s="1">
        <v>0.25</v>
      </c>
      <c r="C93" s="1">
        <v>-0.5</v>
      </c>
      <c r="D93" s="1">
        <v>0.1</v>
      </c>
      <c r="E93" s="1">
        <v>0</v>
      </c>
      <c r="F93" s="1">
        <v>0</v>
      </c>
    </row>
    <row r="94" spans="1:6">
      <c r="A94" s="1" t="s">
        <v>239</v>
      </c>
      <c r="B94" s="1">
        <v>0.25</v>
      </c>
      <c r="C94" s="1">
        <v>-0.5</v>
      </c>
      <c r="D94" s="1">
        <v>0.1</v>
      </c>
      <c r="E94" s="1">
        <v>0</v>
      </c>
      <c r="F94" s="1">
        <v>0</v>
      </c>
    </row>
    <row r="95" spans="1:6">
      <c r="A95" s="1" t="s">
        <v>240</v>
      </c>
      <c r="B95" s="1">
        <v>0.25</v>
      </c>
      <c r="C95" s="1">
        <v>-0.5</v>
      </c>
      <c r="D95" s="1">
        <v>0.1</v>
      </c>
      <c r="E95" s="1">
        <v>0</v>
      </c>
      <c r="F95" s="1">
        <v>0</v>
      </c>
    </row>
    <row r="96" spans="1:6">
      <c r="A96" s="1" t="s">
        <v>241</v>
      </c>
      <c r="B96" s="1">
        <v>0.25</v>
      </c>
      <c r="C96" s="1">
        <v>-0.5</v>
      </c>
      <c r="D96" s="1">
        <v>0.1</v>
      </c>
      <c r="E96" s="1">
        <v>0</v>
      </c>
      <c r="F96" s="1">
        <v>0</v>
      </c>
    </row>
    <row r="97" spans="1:6">
      <c r="A97" s="1" t="s">
        <v>242</v>
      </c>
      <c r="B97" s="1">
        <v>0.25</v>
      </c>
      <c r="C97" s="1">
        <v>-0.5</v>
      </c>
      <c r="D97" s="1">
        <v>0.1</v>
      </c>
      <c r="E97" s="1">
        <v>0</v>
      </c>
      <c r="F97" s="1">
        <v>0</v>
      </c>
    </row>
    <row r="98" spans="1:6">
      <c r="A98" s="1" t="s">
        <v>243</v>
      </c>
      <c r="B98" s="1">
        <v>0.25</v>
      </c>
      <c r="C98" s="1">
        <v>-0.5</v>
      </c>
      <c r="D98" s="1">
        <v>0.1</v>
      </c>
      <c r="E98" s="1">
        <v>0</v>
      </c>
      <c r="F98" s="1">
        <v>0</v>
      </c>
    </row>
    <row r="99" spans="1:6">
      <c r="A99" s="1" t="s">
        <v>244</v>
      </c>
      <c r="B99" s="1">
        <v>0.25</v>
      </c>
      <c r="C99" s="1">
        <v>-0.5</v>
      </c>
      <c r="D99" s="1">
        <v>0.1</v>
      </c>
      <c r="E99" s="1">
        <v>0</v>
      </c>
      <c r="F99" s="1">
        <v>0</v>
      </c>
    </row>
    <row r="100" spans="1:6">
      <c r="A100" s="1" t="s">
        <v>245</v>
      </c>
      <c r="B100" s="1">
        <v>0.25</v>
      </c>
      <c r="C100" s="1">
        <v>-0.5</v>
      </c>
      <c r="D100" s="1">
        <v>0.1</v>
      </c>
      <c r="E100" s="1">
        <v>0</v>
      </c>
      <c r="F100" s="1">
        <v>0</v>
      </c>
    </row>
    <row r="101" spans="1:6">
      <c r="A101" s="1" t="s">
        <v>246</v>
      </c>
      <c r="B101" s="1">
        <v>0.25</v>
      </c>
      <c r="C101" s="1">
        <v>-0.5</v>
      </c>
      <c r="D101" s="1">
        <v>0.1</v>
      </c>
      <c r="E101" s="1">
        <v>0</v>
      </c>
      <c r="F101" s="1">
        <v>0</v>
      </c>
    </row>
    <row r="102" spans="1:6">
      <c r="A102" s="1" t="s">
        <v>247</v>
      </c>
      <c r="B102" s="1">
        <v>0.25</v>
      </c>
      <c r="C102" s="1">
        <v>-0.5</v>
      </c>
      <c r="D102" s="1">
        <v>0.1</v>
      </c>
      <c r="E102" s="1">
        <v>0</v>
      </c>
      <c r="F102" s="1">
        <v>0</v>
      </c>
    </row>
    <row r="103" spans="1:6">
      <c r="A103" s="1" t="s">
        <v>248</v>
      </c>
      <c r="B103" s="1">
        <v>0.25</v>
      </c>
      <c r="C103" s="1">
        <v>-0.5</v>
      </c>
      <c r="D103" s="1">
        <v>0.1</v>
      </c>
      <c r="E103" s="1">
        <v>0</v>
      </c>
      <c r="F103" s="1">
        <v>0</v>
      </c>
    </row>
    <row r="104" spans="1:6">
      <c r="A104" s="1" t="s">
        <v>249</v>
      </c>
      <c r="B104" s="1">
        <v>0.25</v>
      </c>
      <c r="C104" s="1">
        <v>-0.5</v>
      </c>
      <c r="D104" s="1">
        <v>0.1</v>
      </c>
      <c r="E104" s="1">
        <v>0</v>
      </c>
      <c r="F104" s="1">
        <v>0</v>
      </c>
    </row>
    <row r="105" spans="1:6">
      <c r="A105" s="1" t="s">
        <v>250</v>
      </c>
      <c r="B105" s="1">
        <v>0.25</v>
      </c>
      <c r="C105" s="1">
        <v>-0.5</v>
      </c>
      <c r="D105" s="1">
        <v>0.1</v>
      </c>
      <c r="E105" s="1">
        <v>0</v>
      </c>
      <c r="F105" s="1">
        <v>0</v>
      </c>
    </row>
    <row r="106" spans="1:6">
      <c r="A106" s="1" t="s">
        <v>251</v>
      </c>
      <c r="B106" s="1">
        <v>0.25</v>
      </c>
      <c r="C106" s="1">
        <v>-0.5</v>
      </c>
      <c r="D106" s="1">
        <v>0.1</v>
      </c>
      <c r="E106" s="1">
        <v>0</v>
      </c>
      <c r="F106" s="1">
        <v>0</v>
      </c>
    </row>
    <row r="107" spans="1:6">
      <c r="A107" s="1" t="s">
        <v>252</v>
      </c>
      <c r="B107" s="1">
        <v>0.25</v>
      </c>
      <c r="C107" s="1">
        <v>-0.5</v>
      </c>
      <c r="D107" s="1">
        <v>0.1</v>
      </c>
      <c r="E107" s="1">
        <v>0</v>
      </c>
      <c r="F107" s="1">
        <v>0</v>
      </c>
    </row>
    <row r="108" spans="1:6">
      <c r="A108" s="1" t="s">
        <v>253</v>
      </c>
      <c r="B108" s="1">
        <v>0.25</v>
      </c>
      <c r="C108" s="1">
        <v>-0.5</v>
      </c>
      <c r="D108" s="1">
        <v>0.1</v>
      </c>
      <c r="E108" s="1">
        <v>0</v>
      </c>
      <c r="F108" s="1">
        <v>0</v>
      </c>
    </row>
    <row r="109" spans="1:6">
      <c r="A109" s="1" t="s">
        <v>254</v>
      </c>
      <c r="B109" s="1">
        <v>0.25</v>
      </c>
      <c r="C109" s="1">
        <v>-0.5</v>
      </c>
      <c r="D109" s="1">
        <v>0.1</v>
      </c>
      <c r="E109" s="1">
        <v>0</v>
      </c>
      <c r="F109" s="1">
        <v>0</v>
      </c>
    </row>
    <row r="110" spans="1:6">
      <c r="A110" s="1" t="s">
        <v>255</v>
      </c>
      <c r="B110" s="1">
        <v>0.25</v>
      </c>
      <c r="C110" s="1">
        <v>-0.5</v>
      </c>
      <c r="D110" s="1">
        <v>0.1</v>
      </c>
      <c r="E110" s="1">
        <v>0</v>
      </c>
      <c r="F110" s="1">
        <v>0</v>
      </c>
    </row>
    <row r="111" spans="1:6">
      <c r="A111" s="1" t="s">
        <v>67</v>
      </c>
      <c r="B111" s="1">
        <v>0.25</v>
      </c>
      <c r="C111" s="1">
        <v>-0.5</v>
      </c>
      <c r="D111" s="1">
        <v>0.1</v>
      </c>
      <c r="E111" s="1">
        <v>0</v>
      </c>
      <c r="F111" s="1">
        <v>0</v>
      </c>
    </row>
    <row r="112" spans="1:6">
      <c r="A112" s="1" t="s">
        <v>256</v>
      </c>
      <c r="B112" s="1">
        <v>0.25</v>
      </c>
      <c r="C112" s="1">
        <v>-0.5</v>
      </c>
      <c r="D112" s="1">
        <v>0.1</v>
      </c>
      <c r="E112" s="1">
        <v>0</v>
      </c>
      <c r="F112" s="1">
        <v>0</v>
      </c>
    </row>
    <row r="113" spans="1:6">
      <c r="A113" s="1" t="s">
        <v>257</v>
      </c>
      <c r="B113" s="1">
        <v>0.25</v>
      </c>
      <c r="C113" s="1">
        <v>-0.5</v>
      </c>
      <c r="D113" s="1">
        <v>0.1</v>
      </c>
      <c r="E113" s="1">
        <v>0</v>
      </c>
      <c r="F113" s="1">
        <v>0</v>
      </c>
    </row>
    <row r="114" spans="1:6">
      <c r="A114" s="1" t="s">
        <v>258</v>
      </c>
      <c r="B114" s="1">
        <v>0.25</v>
      </c>
      <c r="C114" s="1">
        <v>-0.5</v>
      </c>
      <c r="D114" s="1">
        <v>0.1</v>
      </c>
      <c r="E114" s="1">
        <v>0</v>
      </c>
      <c r="F114" s="1">
        <v>0</v>
      </c>
    </row>
    <row r="115" spans="1:6">
      <c r="A115" s="1" t="s">
        <v>259</v>
      </c>
      <c r="B115" s="1">
        <v>0.25</v>
      </c>
      <c r="C115" s="1">
        <v>-0.5</v>
      </c>
      <c r="D115" s="1">
        <v>0.1</v>
      </c>
      <c r="E115" s="1">
        <v>0</v>
      </c>
      <c r="F115" s="1">
        <v>0</v>
      </c>
    </row>
    <row r="116" spans="1:6">
      <c r="A116" s="1" t="s">
        <v>260</v>
      </c>
      <c r="B116" s="1">
        <v>0.25</v>
      </c>
      <c r="C116" s="1">
        <v>-0.5</v>
      </c>
      <c r="D116" s="1">
        <v>0.1</v>
      </c>
      <c r="E116" s="1">
        <v>0</v>
      </c>
      <c r="F116" s="1">
        <v>0</v>
      </c>
    </row>
    <row r="117" spans="1:6">
      <c r="A117" s="1" t="s">
        <v>261</v>
      </c>
      <c r="B117" s="1">
        <v>0.25</v>
      </c>
      <c r="C117" s="1">
        <v>-0.5</v>
      </c>
      <c r="D117" s="1">
        <v>0.1</v>
      </c>
      <c r="E117" s="1">
        <v>0</v>
      </c>
      <c r="F117" s="1">
        <v>0</v>
      </c>
    </row>
    <row r="118" spans="1:6">
      <c r="A118" s="1" t="s">
        <v>262</v>
      </c>
      <c r="B118" s="1">
        <v>0.25</v>
      </c>
      <c r="C118" s="1">
        <v>-0.5</v>
      </c>
      <c r="D118" s="1">
        <v>0.1</v>
      </c>
      <c r="E118" s="1">
        <v>0</v>
      </c>
      <c r="F118" s="1">
        <v>0</v>
      </c>
    </row>
    <row r="119" spans="1:6">
      <c r="A119" s="1" t="s">
        <v>263</v>
      </c>
      <c r="B119" s="1">
        <v>0.25</v>
      </c>
      <c r="C119" s="1">
        <v>-0.5</v>
      </c>
      <c r="D119" s="1">
        <v>0.1</v>
      </c>
      <c r="E119" s="1">
        <v>0</v>
      </c>
      <c r="F119" s="1">
        <v>0</v>
      </c>
    </row>
    <row r="120" spans="1:6">
      <c r="A120" s="1" t="s">
        <v>264</v>
      </c>
      <c r="B120" s="1">
        <v>0.25</v>
      </c>
      <c r="C120" s="1">
        <v>-0.5</v>
      </c>
      <c r="D120" s="1">
        <v>0.1</v>
      </c>
      <c r="E120" s="1">
        <v>0</v>
      </c>
      <c r="F120" s="1">
        <v>0</v>
      </c>
    </row>
    <row r="121" spans="1:6">
      <c r="A121" s="1" t="s">
        <v>265</v>
      </c>
      <c r="B121" s="1">
        <v>0.25</v>
      </c>
      <c r="C121" s="1">
        <v>-0.5</v>
      </c>
      <c r="D121" s="1">
        <v>0.1</v>
      </c>
      <c r="E121" s="1">
        <v>0</v>
      </c>
      <c r="F121" s="1">
        <v>0</v>
      </c>
    </row>
    <row r="122" spans="1:6">
      <c r="A122" s="1" t="s">
        <v>266</v>
      </c>
      <c r="B122" s="1">
        <v>0.25</v>
      </c>
      <c r="C122" s="1">
        <v>-0.5</v>
      </c>
      <c r="D122" s="1">
        <v>0.1</v>
      </c>
      <c r="E122" s="1">
        <v>0</v>
      </c>
      <c r="F122" s="1">
        <v>0</v>
      </c>
    </row>
    <row r="123" spans="1:6">
      <c r="A123" s="1" t="s">
        <v>267</v>
      </c>
      <c r="B123" s="1">
        <v>0.25</v>
      </c>
      <c r="C123" s="1">
        <v>-0.5</v>
      </c>
      <c r="D123" s="1">
        <v>0.1</v>
      </c>
      <c r="E123" s="1">
        <v>0</v>
      </c>
      <c r="F123" s="1">
        <v>0</v>
      </c>
    </row>
    <row r="124" spans="1:6">
      <c r="A124" s="1" t="s">
        <v>268</v>
      </c>
      <c r="B124" s="1">
        <v>0.25</v>
      </c>
      <c r="C124" s="1">
        <v>-0.5</v>
      </c>
      <c r="D124" s="1">
        <v>0.1</v>
      </c>
      <c r="E124" s="1">
        <v>0</v>
      </c>
      <c r="F124" s="1">
        <v>0</v>
      </c>
    </row>
    <row r="125" spans="1:6">
      <c r="A125" s="1" t="s">
        <v>269</v>
      </c>
      <c r="B125" s="1">
        <v>0.25</v>
      </c>
      <c r="C125" s="1">
        <v>-0.5</v>
      </c>
      <c r="D125" s="1">
        <v>0.1</v>
      </c>
      <c r="E125" s="1">
        <v>0</v>
      </c>
      <c r="F125" s="1">
        <v>0</v>
      </c>
    </row>
    <row r="126" spans="1:6">
      <c r="A126" s="1" t="s">
        <v>270</v>
      </c>
      <c r="B126" s="1">
        <v>0.25</v>
      </c>
      <c r="C126" s="1">
        <v>-0.5</v>
      </c>
      <c r="D126" s="1">
        <v>0.1</v>
      </c>
      <c r="E126" s="1">
        <v>0</v>
      </c>
      <c r="F126" s="1">
        <v>0</v>
      </c>
    </row>
    <row r="127" spans="1:6">
      <c r="A127" s="1" t="s">
        <v>271</v>
      </c>
      <c r="B127" s="1">
        <v>0.25</v>
      </c>
      <c r="C127" s="1">
        <v>-0.5</v>
      </c>
      <c r="D127" s="1">
        <v>0.1</v>
      </c>
      <c r="E127" s="1">
        <v>0</v>
      </c>
      <c r="F127" s="1">
        <v>0</v>
      </c>
    </row>
    <row r="128" spans="1:6">
      <c r="A128" s="1" t="s">
        <v>272</v>
      </c>
      <c r="B128" s="1">
        <v>0.25</v>
      </c>
      <c r="C128" s="1">
        <v>-0.5</v>
      </c>
      <c r="D128" s="1">
        <v>0.1</v>
      </c>
      <c r="E128" s="1">
        <v>0</v>
      </c>
      <c r="F128" s="1">
        <v>0</v>
      </c>
    </row>
    <row r="129" spans="1:6">
      <c r="A129" s="1" t="s">
        <v>273</v>
      </c>
      <c r="B129" s="1">
        <v>0.25</v>
      </c>
      <c r="C129" s="1">
        <v>-0.5</v>
      </c>
      <c r="D129" s="1">
        <v>0.1</v>
      </c>
      <c r="E129" s="1">
        <v>0</v>
      </c>
      <c r="F129" s="1">
        <v>0</v>
      </c>
    </row>
    <row r="130" spans="1:6">
      <c r="A130" s="1" t="s">
        <v>274</v>
      </c>
      <c r="B130" s="1">
        <v>0.25</v>
      </c>
      <c r="C130" s="1">
        <v>-0.5</v>
      </c>
      <c r="D130" s="1">
        <v>0.1</v>
      </c>
      <c r="E130" s="1">
        <v>0</v>
      </c>
      <c r="F130" s="1">
        <v>0</v>
      </c>
    </row>
    <row r="131" spans="1:6">
      <c r="A131" s="1" t="s">
        <v>275</v>
      </c>
      <c r="B131" s="1">
        <v>0.25</v>
      </c>
      <c r="C131" s="1">
        <v>-0.5</v>
      </c>
      <c r="D131" s="1">
        <v>0.1</v>
      </c>
      <c r="E131" s="1">
        <v>0</v>
      </c>
      <c r="F131" s="1">
        <v>0</v>
      </c>
    </row>
    <row r="132" spans="1:6">
      <c r="A132" s="1" t="s">
        <v>276</v>
      </c>
      <c r="B132" s="1">
        <v>0.25</v>
      </c>
      <c r="C132" s="1">
        <v>-0.5</v>
      </c>
      <c r="D132" s="1">
        <v>0.1</v>
      </c>
      <c r="E132" s="1">
        <v>0</v>
      </c>
      <c r="F132" s="1">
        <v>0</v>
      </c>
    </row>
    <row r="133" spans="1:6">
      <c r="A133" s="1" t="s">
        <v>68</v>
      </c>
      <c r="B133" s="1">
        <v>0.25</v>
      </c>
      <c r="C133" s="1">
        <v>-0.5</v>
      </c>
      <c r="D133" s="1">
        <v>0.1</v>
      </c>
      <c r="E133" s="1">
        <v>0</v>
      </c>
      <c r="F133" s="1">
        <v>0</v>
      </c>
    </row>
    <row r="134" spans="1:6">
      <c r="A134" s="1" t="s">
        <v>277</v>
      </c>
      <c r="B134" s="1">
        <v>0.25</v>
      </c>
      <c r="C134" s="1">
        <v>-0.5</v>
      </c>
      <c r="D134" s="1">
        <v>0.1</v>
      </c>
      <c r="E134" s="1">
        <v>0</v>
      </c>
      <c r="F134" s="1">
        <v>0</v>
      </c>
    </row>
    <row r="135" spans="1:6">
      <c r="A135" s="1" t="s">
        <v>278</v>
      </c>
      <c r="B135" s="1">
        <v>0.25</v>
      </c>
      <c r="C135" s="1">
        <v>-0.5</v>
      </c>
      <c r="D135" s="1">
        <v>0.1</v>
      </c>
      <c r="E135" s="1">
        <v>0</v>
      </c>
      <c r="F135" s="1">
        <v>0</v>
      </c>
    </row>
    <row r="136" spans="1:6">
      <c r="A136" s="1" t="s">
        <v>279</v>
      </c>
      <c r="B136" s="1">
        <v>0.25</v>
      </c>
      <c r="C136" s="1">
        <v>-0.5</v>
      </c>
      <c r="D136" s="1">
        <v>0.1</v>
      </c>
      <c r="E136" s="1">
        <v>0</v>
      </c>
      <c r="F136" s="1">
        <v>0</v>
      </c>
    </row>
    <row r="137" spans="1:6">
      <c r="A137" s="1" t="s">
        <v>280</v>
      </c>
      <c r="B137" s="1">
        <v>0.25</v>
      </c>
      <c r="C137" s="1">
        <v>-0.5</v>
      </c>
      <c r="D137" s="1">
        <v>0.1</v>
      </c>
      <c r="E137" s="1">
        <v>0</v>
      </c>
      <c r="F137" s="1">
        <v>0</v>
      </c>
    </row>
    <row r="138" spans="1:6">
      <c r="A138" s="1" t="s">
        <v>281</v>
      </c>
      <c r="B138" s="1">
        <v>0.25</v>
      </c>
      <c r="C138" s="1">
        <v>-0.5</v>
      </c>
      <c r="D138" s="1">
        <v>0.1</v>
      </c>
      <c r="E138" s="1">
        <v>0</v>
      </c>
      <c r="F138" s="1">
        <v>0</v>
      </c>
    </row>
    <row r="139" spans="1:6">
      <c r="A139" s="1" t="s">
        <v>282</v>
      </c>
      <c r="B139" s="1">
        <v>0.25</v>
      </c>
      <c r="C139" s="1">
        <v>-0.5</v>
      </c>
      <c r="D139" s="1">
        <v>0.1</v>
      </c>
      <c r="E139" s="1">
        <v>0</v>
      </c>
      <c r="F139" s="1">
        <v>0</v>
      </c>
    </row>
    <row r="140" spans="1:6">
      <c r="A140" s="1" t="s">
        <v>283</v>
      </c>
      <c r="B140" s="1">
        <v>0.25</v>
      </c>
      <c r="C140" s="1">
        <v>-0.5</v>
      </c>
      <c r="D140" s="1">
        <v>0.1</v>
      </c>
      <c r="E140" s="1">
        <v>0</v>
      </c>
      <c r="F140" s="1">
        <v>0</v>
      </c>
    </row>
    <row r="141" spans="1:6">
      <c r="A141" s="1" t="s">
        <v>284</v>
      </c>
      <c r="B141" s="1">
        <v>0.25</v>
      </c>
      <c r="C141" s="1">
        <v>-0.5</v>
      </c>
      <c r="D141" s="1">
        <v>0.1</v>
      </c>
      <c r="E141" s="1">
        <v>0</v>
      </c>
      <c r="F141" s="1">
        <v>0</v>
      </c>
    </row>
    <row r="142" spans="1:6">
      <c r="A142" s="1" t="s">
        <v>285</v>
      </c>
      <c r="B142" s="1">
        <v>0.25</v>
      </c>
      <c r="C142" s="1">
        <v>-0.5</v>
      </c>
      <c r="D142" s="1">
        <v>0.1</v>
      </c>
      <c r="E142" s="1">
        <v>0</v>
      </c>
      <c r="F142" s="1">
        <v>0</v>
      </c>
    </row>
    <row r="143" spans="1:6">
      <c r="A143" s="1" t="s">
        <v>286</v>
      </c>
      <c r="B143" s="1">
        <v>0.25</v>
      </c>
      <c r="C143" s="1">
        <v>-0.5</v>
      </c>
      <c r="D143" s="1">
        <v>0.1</v>
      </c>
      <c r="E143" s="1">
        <v>0</v>
      </c>
      <c r="F143" s="1">
        <v>0</v>
      </c>
    </row>
    <row r="144" spans="1:6">
      <c r="A144" s="1" t="s">
        <v>287</v>
      </c>
      <c r="B144" s="1">
        <v>0.25</v>
      </c>
      <c r="C144" s="1">
        <v>-0.5</v>
      </c>
      <c r="D144" s="1">
        <v>0.1</v>
      </c>
      <c r="E144" s="1">
        <v>0</v>
      </c>
      <c r="F144" s="1">
        <v>0</v>
      </c>
    </row>
    <row r="145" spans="1:6">
      <c r="A145" s="1" t="s">
        <v>288</v>
      </c>
      <c r="B145" s="1">
        <v>0.25</v>
      </c>
      <c r="C145" s="1">
        <v>-0.5</v>
      </c>
      <c r="D145" s="1">
        <v>0.1</v>
      </c>
      <c r="E145" s="1">
        <v>0</v>
      </c>
      <c r="F145" s="1">
        <v>0</v>
      </c>
    </row>
    <row r="146" spans="1:6">
      <c r="A146" s="1" t="s">
        <v>289</v>
      </c>
      <c r="B146" s="1">
        <v>0.25</v>
      </c>
      <c r="C146" s="1">
        <v>-0.5</v>
      </c>
      <c r="D146" s="1">
        <v>0.1</v>
      </c>
      <c r="E146" s="1">
        <v>0</v>
      </c>
      <c r="F146" s="1">
        <v>0</v>
      </c>
    </row>
    <row r="147" spans="1:6">
      <c r="A147" s="1" t="s">
        <v>290</v>
      </c>
      <c r="B147" s="1">
        <v>0.25</v>
      </c>
      <c r="C147" s="1">
        <v>-0.5</v>
      </c>
      <c r="D147" s="1">
        <v>0.1</v>
      </c>
      <c r="E147" s="1">
        <v>0</v>
      </c>
      <c r="F147" s="1">
        <v>0</v>
      </c>
    </row>
    <row r="148" spans="1:6">
      <c r="A148" s="1" t="s">
        <v>291</v>
      </c>
      <c r="B148" s="1">
        <v>0.25</v>
      </c>
      <c r="C148" s="1">
        <v>-0.5</v>
      </c>
      <c r="D148" s="1">
        <v>0.1</v>
      </c>
      <c r="E148" s="1">
        <v>0</v>
      </c>
      <c r="F148" s="1">
        <v>0</v>
      </c>
    </row>
    <row r="149" spans="1:6">
      <c r="A149" s="1" t="s">
        <v>292</v>
      </c>
      <c r="B149" s="1">
        <v>0.25</v>
      </c>
      <c r="C149" s="1">
        <v>-0.5</v>
      </c>
      <c r="D149" s="1">
        <v>0.1</v>
      </c>
      <c r="E149" s="1">
        <v>0</v>
      </c>
      <c r="F149" s="1">
        <v>0</v>
      </c>
    </row>
    <row r="150" spans="1:6">
      <c r="A150" s="1" t="s">
        <v>293</v>
      </c>
      <c r="B150" s="1">
        <v>0.25</v>
      </c>
      <c r="C150" s="1">
        <v>-0.5</v>
      </c>
      <c r="D150" s="1">
        <v>0.1</v>
      </c>
      <c r="E150" s="1">
        <v>0</v>
      </c>
      <c r="F150" s="1">
        <v>0</v>
      </c>
    </row>
    <row r="151" spans="1:6">
      <c r="A151" s="1" t="s">
        <v>294</v>
      </c>
      <c r="B151" s="1">
        <v>0.25</v>
      </c>
      <c r="C151" s="1">
        <v>-0.5</v>
      </c>
      <c r="D151" s="1">
        <v>0.1</v>
      </c>
      <c r="E151" s="1">
        <v>0</v>
      </c>
      <c r="F151" s="1">
        <v>0</v>
      </c>
    </row>
    <row r="152" spans="1:6">
      <c r="A152" s="1" t="s">
        <v>295</v>
      </c>
      <c r="B152" s="1">
        <v>0.25</v>
      </c>
      <c r="C152" s="1">
        <v>-0.5</v>
      </c>
      <c r="D152" s="1">
        <v>0.1</v>
      </c>
      <c r="E152" s="1">
        <v>0</v>
      </c>
      <c r="F152" s="1">
        <v>0</v>
      </c>
    </row>
    <row r="153" spans="1:6">
      <c r="A153" s="1" t="s">
        <v>296</v>
      </c>
      <c r="B153" s="1">
        <v>0.25</v>
      </c>
      <c r="C153" s="1">
        <v>-0.5</v>
      </c>
      <c r="D153" s="1">
        <v>0.1</v>
      </c>
      <c r="E153" s="1">
        <v>0</v>
      </c>
      <c r="F153" s="1">
        <v>0</v>
      </c>
    </row>
    <row r="154" spans="1:6">
      <c r="A154" s="1" t="s">
        <v>297</v>
      </c>
      <c r="B154" s="1">
        <v>0.25</v>
      </c>
      <c r="C154" s="1">
        <v>-0.5</v>
      </c>
      <c r="D154" s="1">
        <v>0.1</v>
      </c>
      <c r="E154" s="1">
        <v>0</v>
      </c>
      <c r="F154" s="1">
        <v>0</v>
      </c>
    </row>
    <row r="155" spans="1:6">
      <c r="A155" s="1" t="s">
        <v>298</v>
      </c>
      <c r="B155" s="1">
        <v>0.25</v>
      </c>
      <c r="C155" s="1">
        <v>-0.5</v>
      </c>
      <c r="D155" s="1">
        <v>0.1</v>
      </c>
      <c r="E155" s="1">
        <v>0</v>
      </c>
      <c r="F155" s="1">
        <v>0</v>
      </c>
    </row>
    <row r="156" spans="1:6">
      <c r="A156" s="1" t="s">
        <v>299</v>
      </c>
      <c r="B156" s="1">
        <v>0.25</v>
      </c>
      <c r="C156" s="1">
        <v>-0.5</v>
      </c>
      <c r="D156" s="1">
        <v>0.1</v>
      </c>
      <c r="E156" s="1">
        <v>0</v>
      </c>
      <c r="F156" s="1">
        <v>0</v>
      </c>
    </row>
    <row r="157" spans="1:6">
      <c r="A157" s="1" t="s">
        <v>300</v>
      </c>
      <c r="B157" s="1">
        <v>0.25</v>
      </c>
      <c r="C157" s="1">
        <v>-0.5</v>
      </c>
      <c r="D157" s="1">
        <v>0.1</v>
      </c>
      <c r="E157" s="1">
        <v>0</v>
      </c>
      <c r="F157" s="1">
        <v>0</v>
      </c>
    </row>
    <row r="158" spans="1:6">
      <c r="A158" s="1" t="s">
        <v>301</v>
      </c>
      <c r="B158" s="1">
        <v>0.25</v>
      </c>
      <c r="C158" s="1">
        <v>-0.5</v>
      </c>
      <c r="D158" s="1">
        <v>0.1</v>
      </c>
      <c r="E158" s="1">
        <v>0</v>
      </c>
      <c r="F158" s="1">
        <v>0</v>
      </c>
    </row>
    <row r="159" spans="1:6">
      <c r="A159" s="1" t="s">
        <v>302</v>
      </c>
      <c r="B159" s="1">
        <v>0.25</v>
      </c>
      <c r="C159" s="1">
        <v>-0.5</v>
      </c>
      <c r="D159" s="1">
        <v>0.1</v>
      </c>
      <c r="E159" s="1">
        <v>0</v>
      </c>
      <c r="F159" s="1">
        <v>0</v>
      </c>
    </row>
    <row r="160" spans="1:6">
      <c r="A160" s="1" t="s">
        <v>303</v>
      </c>
      <c r="B160" s="1">
        <v>0.25</v>
      </c>
      <c r="C160" s="1">
        <v>-0.5</v>
      </c>
      <c r="D160" s="1">
        <v>0.1</v>
      </c>
      <c r="E160" s="1">
        <v>0</v>
      </c>
      <c r="F160" s="1">
        <v>0</v>
      </c>
    </row>
    <row r="161" spans="1:6">
      <c r="A161" s="1" t="s">
        <v>304</v>
      </c>
      <c r="B161" s="1">
        <v>0.25</v>
      </c>
      <c r="C161" s="1">
        <v>-0.5</v>
      </c>
      <c r="D161" s="1">
        <v>0.1</v>
      </c>
      <c r="E161" s="1">
        <v>0</v>
      </c>
      <c r="F161" s="1">
        <v>0</v>
      </c>
    </row>
    <row r="162" spans="1:6">
      <c r="A162" s="1" t="s">
        <v>305</v>
      </c>
      <c r="B162" s="1">
        <v>0.25</v>
      </c>
      <c r="C162" s="1">
        <v>-0.5</v>
      </c>
      <c r="D162" s="1">
        <v>0.1</v>
      </c>
      <c r="E162" s="1">
        <v>0</v>
      </c>
      <c r="F162" s="1">
        <v>0</v>
      </c>
    </row>
    <row r="163" spans="1:6">
      <c r="A163" s="1" t="s">
        <v>306</v>
      </c>
      <c r="B163" s="1">
        <v>0.25</v>
      </c>
      <c r="C163" s="1">
        <v>-0.5</v>
      </c>
      <c r="D163" s="1">
        <v>0.1</v>
      </c>
      <c r="E163" s="1">
        <v>0</v>
      </c>
      <c r="F163" s="1">
        <v>0</v>
      </c>
    </row>
    <row r="164" spans="1:6">
      <c r="A164" s="1" t="s">
        <v>307</v>
      </c>
      <c r="B164" s="1">
        <v>0.25</v>
      </c>
      <c r="C164" s="1">
        <v>-0.5</v>
      </c>
      <c r="D164" s="1">
        <v>0.1</v>
      </c>
      <c r="E164" s="1">
        <v>0</v>
      </c>
      <c r="F164" s="1">
        <v>0</v>
      </c>
    </row>
    <row r="165" spans="1:6">
      <c r="A165" s="1" t="s">
        <v>308</v>
      </c>
      <c r="B165" s="1">
        <v>0.25</v>
      </c>
      <c r="C165" s="1">
        <v>-0.5</v>
      </c>
      <c r="D165" s="1">
        <v>0.1</v>
      </c>
      <c r="E165" s="1">
        <v>0</v>
      </c>
      <c r="F165" s="1">
        <v>0</v>
      </c>
    </row>
    <row r="166" spans="1:6">
      <c r="A166" s="1" t="s">
        <v>309</v>
      </c>
      <c r="B166" s="1">
        <v>0.25</v>
      </c>
      <c r="C166" s="1">
        <v>-0.5</v>
      </c>
      <c r="D166" s="1">
        <v>0.1</v>
      </c>
      <c r="E166" s="1">
        <v>0</v>
      </c>
      <c r="F166" s="1">
        <v>0</v>
      </c>
    </row>
    <row r="167" spans="1:6">
      <c r="A167" s="1" t="s">
        <v>310</v>
      </c>
      <c r="B167" s="1">
        <v>0.25</v>
      </c>
      <c r="C167" s="1">
        <v>-0.5</v>
      </c>
      <c r="D167" s="1">
        <v>0.1</v>
      </c>
      <c r="E167" s="1">
        <v>0</v>
      </c>
      <c r="F167" s="1">
        <v>0</v>
      </c>
    </row>
    <row r="168" spans="1:6">
      <c r="A168" s="1" t="s">
        <v>311</v>
      </c>
      <c r="B168" s="1">
        <v>0.25</v>
      </c>
      <c r="C168" s="1">
        <v>-0.5</v>
      </c>
      <c r="D168" s="1">
        <v>0.1</v>
      </c>
      <c r="E168" s="1">
        <v>0</v>
      </c>
      <c r="F168" s="1">
        <v>0</v>
      </c>
    </row>
    <row r="169" spans="1:6">
      <c r="A169" s="1" t="s">
        <v>312</v>
      </c>
      <c r="B169" s="1">
        <v>0.25</v>
      </c>
      <c r="C169" s="1">
        <v>-0.5</v>
      </c>
      <c r="D169" s="1">
        <v>0.1</v>
      </c>
      <c r="E169" s="1">
        <v>0</v>
      </c>
      <c r="F169" s="1">
        <v>0</v>
      </c>
    </row>
    <row r="170" spans="1:6">
      <c r="A170" s="1" t="s">
        <v>313</v>
      </c>
      <c r="B170" s="1">
        <v>0.25</v>
      </c>
      <c r="C170" s="1">
        <v>-0.5</v>
      </c>
      <c r="D170" s="1">
        <v>0.1</v>
      </c>
      <c r="E170" s="1">
        <v>0</v>
      </c>
      <c r="F170" s="1">
        <v>0</v>
      </c>
    </row>
    <row r="171" spans="1:6">
      <c r="A171" s="1" t="s">
        <v>314</v>
      </c>
      <c r="B171" s="1">
        <v>0.25</v>
      </c>
      <c r="C171" s="1">
        <v>-0.5</v>
      </c>
      <c r="D171" s="1">
        <v>0.1</v>
      </c>
      <c r="E171" s="1">
        <v>0</v>
      </c>
      <c r="F171" s="1">
        <v>0</v>
      </c>
    </row>
    <row r="172" spans="1:6">
      <c r="A172" s="1" t="s">
        <v>315</v>
      </c>
      <c r="B172" s="1">
        <v>0.25</v>
      </c>
      <c r="C172" s="1">
        <v>-0.5</v>
      </c>
      <c r="D172" s="1">
        <v>0.1</v>
      </c>
      <c r="E172" s="1">
        <v>0</v>
      </c>
      <c r="F172" s="1">
        <v>0</v>
      </c>
    </row>
    <row r="173" spans="1:6">
      <c r="A173" s="1" t="s">
        <v>316</v>
      </c>
      <c r="B173" s="1">
        <v>0.25</v>
      </c>
      <c r="C173" s="1">
        <v>-0.5</v>
      </c>
      <c r="D173" s="1">
        <v>0.1</v>
      </c>
      <c r="E173" s="1">
        <v>0</v>
      </c>
      <c r="F173" s="1">
        <v>0</v>
      </c>
    </row>
    <row r="174" spans="1:6">
      <c r="A174" s="1" t="s">
        <v>317</v>
      </c>
      <c r="B174" s="1">
        <v>0.25</v>
      </c>
      <c r="C174" s="1">
        <v>-0.5</v>
      </c>
      <c r="D174" s="1">
        <v>0.1</v>
      </c>
      <c r="E174" s="1">
        <v>0</v>
      </c>
      <c r="F174" s="1">
        <v>0</v>
      </c>
    </row>
    <row r="175" spans="1:6">
      <c r="A175" s="1" t="s">
        <v>318</v>
      </c>
      <c r="B175" s="1">
        <v>0.25</v>
      </c>
      <c r="C175" s="1">
        <v>-0.5</v>
      </c>
      <c r="D175" s="1">
        <v>0.1</v>
      </c>
      <c r="E175" s="1">
        <v>0</v>
      </c>
      <c r="F175" s="1">
        <v>0</v>
      </c>
    </row>
    <row r="176" spans="1:6">
      <c r="A176" s="1" t="s">
        <v>319</v>
      </c>
      <c r="B176" s="1">
        <v>0.25</v>
      </c>
      <c r="C176" s="1">
        <v>-0.5</v>
      </c>
      <c r="D176" s="1">
        <v>0.1</v>
      </c>
      <c r="E176" s="1">
        <v>0</v>
      </c>
      <c r="F176" s="1">
        <v>0</v>
      </c>
    </row>
    <row r="177" spans="1:6">
      <c r="A177" s="1" t="s">
        <v>70</v>
      </c>
      <c r="B177" s="1">
        <v>0.25</v>
      </c>
      <c r="C177" s="1">
        <v>-0.5</v>
      </c>
      <c r="D177" s="1">
        <v>0.1</v>
      </c>
      <c r="E177" s="1">
        <v>0</v>
      </c>
      <c r="F177" s="1">
        <v>0</v>
      </c>
    </row>
    <row r="178" spans="1:6">
      <c r="A178" s="1" t="s">
        <v>320</v>
      </c>
      <c r="B178" s="1">
        <v>0.25</v>
      </c>
      <c r="C178" s="1">
        <v>-0.5</v>
      </c>
      <c r="D178" s="1">
        <v>0.1</v>
      </c>
      <c r="E178" s="1">
        <v>0</v>
      </c>
      <c r="F178" s="1">
        <v>0</v>
      </c>
    </row>
    <row r="179" spans="1:6">
      <c r="A179" s="1" t="s">
        <v>321</v>
      </c>
      <c r="B179" s="1">
        <v>0.25</v>
      </c>
      <c r="C179" s="1">
        <v>-0.5</v>
      </c>
      <c r="D179" s="1">
        <v>0.1</v>
      </c>
      <c r="E179" s="1">
        <v>0</v>
      </c>
      <c r="F179" s="1">
        <v>0</v>
      </c>
    </row>
    <row r="180" spans="1:6">
      <c r="A180" s="1" t="s">
        <v>322</v>
      </c>
      <c r="B180" s="1">
        <v>0.25</v>
      </c>
      <c r="C180" s="1">
        <v>-0.5</v>
      </c>
      <c r="D180" s="1">
        <v>0.1</v>
      </c>
      <c r="E180" s="1">
        <v>0</v>
      </c>
      <c r="F180" s="1">
        <v>0</v>
      </c>
    </row>
    <row r="181" spans="1:6">
      <c r="A181" s="1" t="s">
        <v>323</v>
      </c>
      <c r="B181" s="1">
        <v>0.25</v>
      </c>
      <c r="C181" s="1">
        <v>-0.5</v>
      </c>
      <c r="D181" s="1">
        <v>0.1</v>
      </c>
      <c r="E181" s="1">
        <v>0</v>
      </c>
      <c r="F181" s="1">
        <v>0</v>
      </c>
    </row>
    <row r="182" spans="1:6">
      <c r="A182" s="1" t="s">
        <v>324</v>
      </c>
      <c r="B182" s="1">
        <v>0.25</v>
      </c>
      <c r="C182" s="1">
        <v>-0.5</v>
      </c>
      <c r="D182" s="1">
        <v>0.1</v>
      </c>
      <c r="E182" s="1">
        <v>0</v>
      </c>
      <c r="F182" s="1">
        <v>0</v>
      </c>
    </row>
    <row r="183" spans="1:6">
      <c r="A183" s="1" t="s">
        <v>325</v>
      </c>
      <c r="B183" s="1">
        <v>0.25</v>
      </c>
      <c r="C183" s="1">
        <v>-0.5</v>
      </c>
      <c r="D183" s="1">
        <v>0.1</v>
      </c>
      <c r="E183" s="1">
        <v>0</v>
      </c>
      <c r="F183" s="1">
        <v>0</v>
      </c>
    </row>
    <row r="184" spans="1:6">
      <c r="A184" s="1" t="s">
        <v>326</v>
      </c>
      <c r="B184" s="1">
        <v>0.25</v>
      </c>
      <c r="C184" s="1">
        <v>-0.5</v>
      </c>
      <c r="D184" s="1">
        <v>0.1</v>
      </c>
      <c r="E184" s="1">
        <v>0</v>
      </c>
      <c r="F184" s="1">
        <v>0</v>
      </c>
    </row>
    <row r="185" spans="1:6">
      <c r="A185" s="1" t="s">
        <v>327</v>
      </c>
      <c r="B185" s="1">
        <v>0.25</v>
      </c>
      <c r="C185" s="1">
        <v>-0.5</v>
      </c>
      <c r="D185" s="1">
        <v>0.1</v>
      </c>
      <c r="E185" s="1">
        <v>0</v>
      </c>
      <c r="F185" s="1">
        <v>0</v>
      </c>
    </row>
    <row r="186" spans="1:6">
      <c r="A186" s="1" t="s">
        <v>328</v>
      </c>
      <c r="B186" s="1">
        <v>0.25</v>
      </c>
      <c r="C186" s="1">
        <v>-0.5</v>
      </c>
      <c r="D186" s="1">
        <v>0.1</v>
      </c>
      <c r="E186" s="1">
        <v>0</v>
      </c>
      <c r="F186" s="1">
        <v>0</v>
      </c>
    </row>
    <row r="187" spans="1:6">
      <c r="A187" s="1" t="s">
        <v>329</v>
      </c>
      <c r="B187" s="1">
        <v>0.25</v>
      </c>
      <c r="C187" s="1">
        <v>-0.5</v>
      </c>
      <c r="D187" s="1">
        <v>0.1</v>
      </c>
      <c r="E187" s="1">
        <v>0</v>
      </c>
      <c r="F187" s="1">
        <v>0</v>
      </c>
    </row>
    <row r="188" spans="1:6">
      <c r="A188" s="1" t="s">
        <v>330</v>
      </c>
      <c r="B188" s="1">
        <v>0.25</v>
      </c>
      <c r="C188" s="1">
        <v>-0.5</v>
      </c>
      <c r="D188" s="1">
        <v>0.1</v>
      </c>
      <c r="E188" s="1">
        <v>0</v>
      </c>
      <c r="F188" s="1">
        <v>0</v>
      </c>
    </row>
    <row r="189" spans="1:6">
      <c r="A189" s="1" t="s">
        <v>331</v>
      </c>
      <c r="B189" s="1">
        <v>0.25</v>
      </c>
      <c r="C189" s="1">
        <v>-0.5</v>
      </c>
      <c r="D189" s="1">
        <v>0.1</v>
      </c>
      <c r="E189" s="1">
        <v>0</v>
      </c>
      <c r="F189" s="1">
        <v>0</v>
      </c>
    </row>
    <row r="190" spans="1:6">
      <c r="A190" s="1" t="s">
        <v>332</v>
      </c>
      <c r="B190" s="1">
        <v>0.25</v>
      </c>
      <c r="C190" s="1">
        <v>-0.5</v>
      </c>
      <c r="D190" s="1">
        <v>0.1</v>
      </c>
      <c r="E190" s="1">
        <v>0</v>
      </c>
      <c r="F190" s="1">
        <v>0</v>
      </c>
    </row>
    <row r="191" spans="1:6">
      <c r="A191" s="1" t="s">
        <v>333</v>
      </c>
      <c r="B191" s="1">
        <v>0.25</v>
      </c>
      <c r="C191" s="1">
        <v>-0.5</v>
      </c>
      <c r="D191" s="1">
        <v>0.1</v>
      </c>
      <c r="E191" s="1">
        <v>0</v>
      </c>
      <c r="F191" s="1">
        <v>0</v>
      </c>
    </row>
    <row r="192" spans="1:6">
      <c r="A192" s="1" t="s">
        <v>334</v>
      </c>
      <c r="B192" s="1">
        <v>0.25</v>
      </c>
      <c r="C192" s="1">
        <v>-0.5</v>
      </c>
      <c r="D192" s="1">
        <v>0.1</v>
      </c>
      <c r="E192" s="1">
        <v>0</v>
      </c>
      <c r="F192" s="1">
        <v>0</v>
      </c>
    </row>
    <row r="193" spans="1:6">
      <c r="A193" s="1" t="s">
        <v>335</v>
      </c>
      <c r="B193" s="1">
        <v>0.25</v>
      </c>
      <c r="C193" s="1">
        <v>-0.5</v>
      </c>
      <c r="D193" s="1">
        <v>0.1</v>
      </c>
      <c r="E193" s="1">
        <v>0</v>
      </c>
      <c r="F193" s="1">
        <v>0</v>
      </c>
    </row>
    <row r="194" spans="1:6">
      <c r="A194" s="1" t="s">
        <v>336</v>
      </c>
      <c r="B194" s="1">
        <v>0.25</v>
      </c>
      <c r="C194" s="1">
        <v>-0.5</v>
      </c>
      <c r="D194" s="1">
        <v>0.1</v>
      </c>
      <c r="E194" s="1">
        <v>0</v>
      </c>
      <c r="F194" s="1">
        <v>0.25</v>
      </c>
    </row>
    <row r="195" spans="1:6">
      <c r="A195" s="1" t="s">
        <v>337</v>
      </c>
      <c r="B195" s="1">
        <v>0.25</v>
      </c>
      <c r="C195" s="1">
        <v>-0.5</v>
      </c>
      <c r="D195" s="1">
        <v>0.1</v>
      </c>
      <c r="E195" s="1">
        <v>0</v>
      </c>
      <c r="F195" s="1">
        <v>0.25</v>
      </c>
    </row>
    <row r="196" spans="1:6">
      <c r="A196" s="1" t="s">
        <v>338</v>
      </c>
      <c r="B196" s="1">
        <v>0.25</v>
      </c>
      <c r="C196" s="1">
        <v>-0.5</v>
      </c>
      <c r="D196" s="1">
        <v>0.1</v>
      </c>
      <c r="E196" s="1">
        <v>0</v>
      </c>
      <c r="F196" s="1">
        <v>0.25</v>
      </c>
    </row>
    <row r="197" spans="1:6">
      <c r="A197" s="1" t="s">
        <v>339</v>
      </c>
      <c r="B197" s="1">
        <v>0.25</v>
      </c>
      <c r="C197" s="1">
        <v>-0.5</v>
      </c>
      <c r="D197" s="1">
        <v>0.1</v>
      </c>
      <c r="E197" s="1">
        <v>0</v>
      </c>
      <c r="F197" s="1">
        <v>0.25</v>
      </c>
    </row>
    <row r="198" spans="1:6">
      <c r="A198" s="1" t="s">
        <v>340</v>
      </c>
      <c r="B198" s="1">
        <v>0.25</v>
      </c>
      <c r="C198" s="1">
        <v>-0.5</v>
      </c>
      <c r="D198" s="1">
        <v>0.1</v>
      </c>
      <c r="E198" s="1">
        <v>0</v>
      </c>
      <c r="F198" s="1">
        <v>0.25</v>
      </c>
    </row>
    <row r="199" spans="1:6">
      <c r="A199" s="1" t="s">
        <v>71</v>
      </c>
      <c r="B199" s="1">
        <v>0.25</v>
      </c>
      <c r="C199" s="1">
        <v>-0.5</v>
      </c>
      <c r="D199" s="1">
        <v>0.1</v>
      </c>
      <c r="E199" s="1">
        <v>0</v>
      </c>
      <c r="F199" s="1">
        <v>0.25</v>
      </c>
    </row>
    <row r="200" spans="1:6">
      <c r="A200" s="1" t="s">
        <v>341</v>
      </c>
      <c r="B200" s="1">
        <v>0.25</v>
      </c>
      <c r="C200" s="1">
        <v>-0.5</v>
      </c>
      <c r="D200" s="1">
        <v>0.1</v>
      </c>
      <c r="E200" s="1">
        <v>0</v>
      </c>
      <c r="F200" s="1">
        <v>0.25</v>
      </c>
    </row>
    <row r="201" spans="1:6">
      <c r="A201" s="1" t="s">
        <v>342</v>
      </c>
      <c r="B201" s="1">
        <v>0.25</v>
      </c>
      <c r="C201" s="1">
        <v>-0.5</v>
      </c>
      <c r="D201" s="1">
        <v>0.1</v>
      </c>
      <c r="E201" s="1">
        <v>0</v>
      </c>
      <c r="F201" s="1">
        <v>0.25</v>
      </c>
    </row>
    <row r="202" spans="1:6">
      <c r="A202" s="1" t="s">
        <v>343</v>
      </c>
      <c r="B202" s="1">
        <v>0.25</v>
      </c>
      <c r="C202" s="1">
        <v>-0.5</v>
      </c>
      <c r="D202" s="1">
        <v>0.1</v>
      </c>
      <c r="E202" s="1">
        <v>0</v>
      </c>
      <c r="F202" s="1">
        <v>0.25</v>
      </c>
    </row>
    <row r="203" spans="1:6">
      <c r="A203" s="1" t="s">
        <v>344</v>
      </c>
      <c r="B203" s="1">
        <v>0.25</v>
      </c>
      <c r="C203" s="1">
        <v>-0.5</v>
      </c>
      <c r="D203" s="1">
        <v>0.1</v>
      </c>
      <c r="E203" s="1">
        <v>0</v>
      </c>
      <c r="F203" s="1">
        <v>0.25</v>
      </c>
    </row>
    <row r="204" spans="1:6">
      <c r="A204" s="1" t="s">
        <v>345</v>
      </c>
      <c r="B204" s="1">
        <v>0.25</v>
      </c>
      <c r="C204" s="1">
        <v>-0.5</v>
      </c>
      <c r="D204" s="1">
        <v>0.1</v>
      </c>
      <c r="E204" s="1">
        <v>0</v>
      </c>
      <c r="F204" s="1">
        <v>0.25</v>
      </c>
    </row>
    <row r="205" spans="1:6">
      <c r="A205" s="1" t="s">
        <v>346</v>
      </c>
      <c r="B205" s="1">
        <v>0.25</v>
      </c>
      <c r="C205" s="1">
        <v>-0.5</v>
      </c>
      <c r="D205" s="1">
        <v>0.1</v>
      </c>
      <c r="E205" s="1">
        <v>0</v>
      </c>
      <c r="F205" s="1">
        <v>0.25</v>
      </c>
    </row>
    <row r="206" spans="1:6">
      <c r="A206" s="1" t="s">
        <v>347</v>
      </c>
      <c r="B206" s="1">
        <v>0.25</v>
      </c>
      <c r="C206" s="1">
        <v>-0.5</v>
      </c>
      <c r="D206" s="1">
        <v>0.1</v>
      </c>
      <c r="E206" s="1">
        <v>0</v>
      </c>
      <c r="F206" s="1">
        <v>0.25</v>
      </c>
    </row>
    <row r="207" spans="1:6">
      <c r="A207" s="1" t="s">
        <v>348</v>
      </c>
      <c r="B207" s="1">
        <v>0.25</v>
      </c>
      <c r="C207" s="1">
        <v>-0.5</v>
      </c>
      <c r="D207" s="1">
        <v>0.1</v>
      </c>
      <c r="E207" s="1">
        <v>0</v>
      </c>
      <c r="F207" s="1">
        <v>0.25</v>
      </c>
    </row>
    <row r="208" spans="1:6">
      <c r="A208" s="1" t="s">
        <v>349</v>
      </c>
      <c r="B208" s="1">
        <v>0.25</v>
      </c>
      <c r="C208" s="1">
        <v>-0.5</v>
      </c>
      <c r="D208" s="1">
        <v>0.1</v>
      </c>
      <c r="E208" s="1">
        <v>0</v>
      </c>
      <c r="F208" s="1">
        <v>0.25</v>
      </c>
    </row>
    <row r="209" spans="1:6">
      <c r="A209" s="1" t="s">
        <v>350</v>
      </c>
      <c r="B209" s="1">
        <v>0.25</v>
      </c>
      <c r="C209" s="1">
        <v>-0.5</v>
      </c>
      <c r="D209" s="1">
        <v>0.1</v>
      </c>
      <c r="E209" s="1">
        <v>0</v>
      </c>
      <c r="F209" s="1">
        <v>0.25</v>
      </c>
    </row>
    <row r="210" spans="1:6">
      <c r="A210" s="1" t="s">
        <v>351</v>
      </c>
      <c r="B210" s="1">
        <v>0.25</v>
      </c>
      <c r="C210" s="1">
        <v>-0.5</v>
      </c>
      <c r="D210" s="1">
        <v>0.1</v>
      </c>
      <c r="E210" s="1">
        <v>0</v>
      </c>
      <c r="F210" s="1">
        <v>0.25</v>
      </c>
    </row>
    <row r="211" spans="1:6">
      <c r="A211" s="1" t="s">
        <v>352</v>
      </c>
      <c r="B211" s="1">
        <v>0.25</v>
      </c>
      <c r="C211" s="1">
        <v>-0.5</v>
      </c>
      <c r="D211" s="1">
        <v>0.1</v>
      </c>
      <c r="E211" s="1">
        <v>0</v>
      </c>
      <c r="F211" s="1">
        <v>0.25</v>
      </c>
    </row>
    <row r="212" spans="1:6">
      <c r="A212" s="1" t="s">
        <v>353</v>
      </c>
      <c r="B212" s="1">
        <v>0.25</v>
      </c>
      <c r="C212" s="1">
        <v>-0.5</v>
      </c>
      <c r="D212" s="1">
        <v>0.1</v>
      </c>
      <c r="E212" s="1">
        <v>0</v>
      </c>
      <c r="F212" s="1">
        <v>0.25</v>
      </c>
    </row>
    <row r="213" spans="1:6">
      <c r="A213" s="1" t="s">
        <v>354</v>
      </c>
      <c r="B213" s="1">
        <v>0.25</v>
      </c>
      <c r="C213" s="1">
        <v>-0.5</v>
      </c>
      <c r="D213" s="1">
        <v>0.1</v>
      </c>
      <c r="E213" s="1">
        <v>0</v>
      </c>
      <c r="F213" s="1">
        <v>0.25</v>
      </c>
    </row>
    <row r="214" spans="1:6">
      <c r="A214" s="1" t="s">
        <v>355</v>
      </c>
      <c r="B214" s="1">
        <v>0.25</v>
      </c>
      <c r="C214" s="1">
        <v>-0.5</v>
      </c>
      <c r="D214" s="1">
        <v>0.1</v>
      </c>
      <c r="E214" s="1">
        <v>0</v>
      </c>
      <c r="F214" s="1">
        <v>0.25</v>
      </c>
    </row>
    <row r="215" spans="1:6">
      <c r="A215" s="1" t="s">
        <v>356</v>
      </c>
      <c r="B215" s="1">
        <v>0.25</v>
      </c>
      <c r="C215" s="1">
        <v>-0.5</v>
      </c>
      <c r="D215" s="1">
        <v>0.1</v>
      </c>
      <c r="E215" s="1">
        <v>0</v>
      </c>
      <c r="F215" s="1">
        <v>0.25</v>
      </c>
    </row>
    <row r="216" spans="1:6">
      <c r="A216" s="1" t="s">
        <v>357</v>
      </c>
      <c r="B216" s="1">
        <v>0.25</v>
      </c>
      <c r="C216" s="1">
        <v>-0.5</v>
      </c>
      <c r="D216" s="1">
        <v>0.1</v>
      </c>
      <c r="E216" s="1">
        <v>0</v>
      </c>
      <c r="F216" s="1">
        <v>0.25</v>
      </c>
    </row>
    <row r="217" spans="1:6">
      <c r="A217" s="1" t="s">
        <v>358</v>
      </c>
      <c r="B217" s="1">
        <v>0.25</v>
      </c>
      <c r="C217" s="1">
        <v>-0.5</v>
      </c>
      <c r="D217" s="1">
        <v>0.1</v>
      </c>
      <c r="E217" s="1">
        <v>0</v>
      </c>
      <c r="F217" s="1">
        <v>0.25</v>
      </c>
    </row>
    <row r="218" spans="1:6">
      <c r="A218" s="1" t="s">
        <v>359</v>
      </c>
      <c r="B218" s="1">
        <v>0.25</v>
      </c>
      <c r="C218" s="1">
        <v>-0.5</v>
      </c>
      <c r="D218" s="1">
        <v>0.1</v>
      </c>
      <c r="E218" s="1">
        <v>0</v>
      </c>
      <c r="F218" s="1">
        <v>0.25</v>
      </c>
    </row>
    <row r="219" spans="1:6">
      <c r="A219" s="1" t="s">
        <v>360</v>
      </c>
      <c r="B219" s="1">
        <v>0.25</v>
      </c>
      <c r="C219" s="1">
        <v>-0.5</v>
      </c>
      <c r="D219" s="1">
        <v>0.1</v>
      </c>
      <c r="E219" s="1">
        <v>0</v>
      </c>
      <c r="F219" s="1">
        <v>0.25</v>
      </c>
    </row>
    <row r="220" spans="1:6">
      <c r="A220" s="1" t="s">
        <v>72</v>
      </c>
      <c r="B220" s="1">
        <v>0.25</v>
      </c>
      <c r="C220" s="1">
        <v>-0.5</v>
      </c>
      <c r="D220" s="1">
        <v>0.1</v>
      </c>
      <c r="E220" s="1">
        <v>0</v>
      </c>
      <c r="F220" s="1">
        <v>0.25</v>
      </c>
    </row>
    <row r="221" spans="1:6">
      <c r="A221" s="1" t="s">
        <v>361</v>
      </c>
      <c r="B221" s="1">
        <v>0.25</v>
      </c>
      <c r="C221" s="1">
        <v>-0.5</v>
      </c>
      <c r="D221" s="1">
        <v>0.1</v>
      </c>
      <c r="E221" s="1">
        <v>0</v>
      </c>
      <c r="F221" s="1">
        <v>0.25</v>
      </c>
    </row>
    <row r="222" spans="1:6">
      <c r="A222" s="1" t="s">
        <v>362</v>
      </c>
      <c r="B222" s="1">
        <v>0.25</v>
      </c>
      <c r="C222" s="1">
        <v>-0.5</v>
      </c>
      <c r="D222" s="1">
        <v>0.1</v>
      </c>
      <c r="E222" s="1">
        <v>0</v>
      </c>
      <c r="F222" s="1">
        <v>0.25</v>
      </c>
    </row>
    <row r="223" spans="1:6">
      <c r="A223" s="1" t="s">
        <v>363</v>
      </c>
      <c r="B223" s="1">
        <v>0.25</v>
      </c>
      <c r="C223" s="1">
        <v>-0.5</v>
      </c>
      <c r="D223" s="1">
        <v>0.1</v>
      </c>
      <c r="E223" s="1">
        <v>0</v>
      </c>
      <c r="F223" s="1">
        <v>0.25</v>
      </c>
    </row>
    <row r="224" spans="1:6">
      <c r="A224" s="1" t="s">
        <v>364</v>
      </c>
      <c r="B224" s="1">
        <v>0.25</v>
      </c>
      <c r="C224" s="1">
        <v>-0.5</v>
      </c>
      <c r="D224" s="1">
        <v>0.1</v>
      </c>
      <c r="E224" s="1">
        <v>0</v>
      </c>
      <c r="F224" s="1">
        <v>0.25</v>
      </c>
    </row>
    <row r="225" spans="1:6">
      <c r="A225" s="1" t="s">
        <v>365</v>
      </c>
      <c r="B225" s="1">
        <v>0.25</v>
      </c>
      <c r="C225" s="1">
        <v>-0.5</v>
      </c>
      <c r="D225" s="1">
        <v>0.1</v>
      </c>
      <c r="E225" s="1">
        <v>0</v>
      </c>
      <c r="F225" s="1">
        <v>0.25</v>
      </c>
    </row>
    <row r="226" spans="1:6">
      <c r="A226" s="1" t="s">
        <v>366</v>
      </c>
      <c r="B226" s="1">
        <v>0.25</v>
      </c>
      <c r="C226" s="1">
        <v>-0.5</v>
      </c>
      <c r="D226" s="1">
        <v>0.1</v>
      </c>
      <c r="E226" s="1">
        <v>0</v>
      </c>
      <c r="F226" s="1">
        <v>0.25</v>
      </c>
    </row>
    <row r="227" spans="1:6">
      <c r="A227" s="1" t="s">
        <v>367</v>
      </c>
      <c r="B227" s="1">
        <v>0.25</v>
      </c>
      <c r="C227" s="1">
        <v>-0.5</v>
      </c>
      <c r="D227" s="1">
        <v>0.1</v>
      </c>
      <c r="E227" s="1">
        <v>0</v>
      </c>
      <c r="F227" s="1">
        <v>0.25</v>
      </c>
    </row>
    <row r="228" spans="1:6">
      <c r="A228" s="1" t="s">
        <v>368</v>
      </c>
      <c r="B228" s="1">
        <v>0.25</v>
      </c>
      <c r="C228" s="1">
        <v>-0.5</v>
      </c>
      <c r="D228" s="1">
        <v>0.1</v>
      </c>
      <c r="E228" s="1">
        <v>0</v>
      </c>
      <c r="F228" s="1">
        <v>0.25</v>
      </c>
    </row>
    <row r="229" spans="1:6">
      <c r="A229" s="1" t="s">
        <v>369</v>
      </c>
      <c r="B229" s="1">
        <v>0.25</v>
      </c>
      <c r="C229" s="1">
        <v>-0.5</v>
      </c>
      <c r="D229" s="1">
        <v>0.1</v>
      </c>
      <c r="E229" s="1">
        <v>0</v>
      </c>
      <c r="F229" s="1">
        <v>0.25</v>
      </c>
    </row>
    <row r="230" spans="1:6">
      <c r="A230" s="1" t="s">
        <v>370</v>
      </c>
      <c r="B230" s="1">
        <v>0.25</v>
      </c>
      <c r="C230" s="1">
        <v>-0.5</v>
      </c>
      <c r="D230" s="1">
        <v>0.1</v>
      </c>
      <c r="E230" s="1">
        <v>0</v>
      </c>
      <c r="F230" s="1">
        <v>0.25</v>
      </c>
    </row>
    <row r="231" spans="1:6">
      <c r="A231" s="1" t="s">
        <v>371</v>
      </c>
      <c r="B231" s="1">
        <v>0.25</v>
      </c>
      <c r="C231" s="1">
        <v>-0.5</v>
      </c>
      <c r="D231" s="1">
        <v>0.1</v>
      </c>
      <c r="E231" s="1">
        <v>0</v>
      </c>
      <c r="F231" s="1">
        <v>0.25</v>
      </c>
    </row>
    <row r="232" spans="1:6">
      <c r="A232" s="1" t="s">
        <v>372</v>
      </c>
      <c r="B232" s="1">
        <v>0.25</v>
      </c>
      <c r="C232" s="1">
        <v>-0.5</v>
      </c>
      <c r="D232" s="1">
        <v>0.1</v>
      </c>
      <c r="E232" s="1">
        <v>0</v>
      </c>
      <c r="F232" s="1">
        <v>0.25</v>
      </c>
    </row>
    <row r="233" spans="1:6">
      <c r="A233" s="1" t="s">
        <v>373</v>
      </c>
      <c r="B233" s="1">
        <v>0.25</v>
      </c>
      <c r="C233" s="1">
        <v>-0.5</v>
      </c>
      <c r="D233" s="1">
        <v>0.1</v>
      </c>
      <c r="E233" s="1">
        <v>0</v>
      </c>
      <c r="F233" s="1">
        <v>0.25</v>
      </c>
    </row>
    <row r="234" spans="1:6">
      <c r="A234" s="1" t="s">
        <v>374</v>
      </c>
      <c r="B234" s="1">
        <v>0.25</v>
      </c>
      <c r="C234" s="1">
        <v>-0.5</v>
      </c>
      <c r="D234" s="1">
        <v>0.1</v>
      </c>
      <c r="E234" s="1">
        <v>0</v>
      </c>
      <c r="F234" s="1">
        <v>0.25</v>
      </c>
    </row>
    <row r="235" spans="1:6">
      <c r="A235" s="1" t="s">
        <v>375</v>
      </c>
      <c r="B235" s="1">
        <v>0.25</v>
      </c>
      <c r="C235" s="1">
        <v>-0.5</v>
      </c>
      <c r="D235" s="1">
        <v>0.1</v>
      </c>
      <c r="E235" s="1">
        <v>0</v>
      </c>
      <c r="F235" s="1">
        <v>0.25</v>
      </c>
    </row>
    <row r="236" spans="1:6">
      <c r="A236" s="1" t="s">
        <v>376</v>
      </c>
      <c r="B236" s="1">
        <v>0.25</v>
      </c>
      <c r="C236" s="1">
        <v>-0.5</v>
      </c>
      <c r="D236" s="1">
        <v>0.1</v>
      </c>
      <c r="E236" s="1">
        <v>0</v>
      </c>
      <c r="F236" s="1">
        <v>0.25</v>
      </c>
    </row>
    <row r="237" spans="1:6">
      <c r="A237" s="1" t="s">
        <v>377</v>
      </c>
      <c r="B237" s="1">
        <v>0.25</v>
      </c>
      <c r="C237" s="1">
        <v>-0.5</v>
      </c>
      <c r="D237" s="1">
        <v>0.1</v>
      </c>
      <c r="E237" s="1">
        <v>0</v>
      </c>
      <c r="F237" s="1">
        <v>0.25</v>
      </c>
    </row>
    <row r="238" spans="1:6">
      <c r="A238" s="1" t="s">
        <v>378</v>
      </c>
      <c r="B238" s="1">
        <v>0.25</v>
      </c>
      <c r="C238" s="1">
        <v>-0.5</v>
      </c>
      <c r="D238" s="1">
        <v>0.1</v>
      </c>
      <c r="E238" s="1">
        <v>0</v>
      </c>
      <c r="F238" s="1">
        <v>0.25</v>
      </c>
    </row>
    <row r="239" spans="1:6">
      <c r="A239" s="1" t="s">
        <v>379</v>
      </c>
      <c r="B239" s="1">
        <v>0.25</v>
      </c>
      <c r="C239" s="1">
        <v>-0.5</v>
      </c>
      <c r="D239" s="1">
        <v>0.1</v>
      </c>
      <c r="E239" s="1">
        <v>0</v>
      </c>
      <c r="F239" s="1">
        <v>0.25</v>
      </c>
    </row>
    <row r="240" spans="1:6">
      <c r="A240" s="1" t="s">
        <v>380</v>
      </c>
      <c r="B240" s="1">
        <v>0.25</v>
      </c>
      <c r="C240" s="1">
        <v>-0.5</v>
      </c>
      <c r="D240" s="1">
        <v>0.1</v>
      </c>
      <c r="E240" s="1">
        <v>0</v>
      </c>
      <c r="F240" s="1">
        <v>0.25</v>
      </c>
    </row>
    <row r="241" spans="1:6">
      <c r="A241" s="1" t="s">
        <v>381</v>
      </c>
      <c r="B241" s="1">
        <v>0.25</v>
      </c>
      <c r="C241" s="1">
        <v>-0.5</v>
      </c>
      <c r="D241" s="1">
        <v>0.1</v>
      </c>
      <c r="E241" s="1">
        <v>0</v>
      </c>
      <c r="F241" s="1">
        <v>0.25</v>
      </c>
    </row>
    <row r="242" spans="1:6">
      <c r="A242" s="1" t="s">
        <v>73</v>
      </c>
      <c r="B242" s="1">
        <v>0.25</v>
      </c>
      <c r="C242" s="1">
        <v>-0.5</v>
      </c>
      <c r="D242" s="1">
        <v>0.1</v>
      </c>
      <c r="E242" s="1">
        <v>0</v>
      </c>
      <c r="F242" s="1">
        <v>0.25</v>
      </c>
    </row>
    <row r="243" spans="1:6">
      <c r="A243" s="1" t="s">
        <v>382</v>
      </c>
      <c r="B243" s="1">
        <v>0.25</v>
      </c>
      <c r="C243" s="1">
        <v>-0.5</v>
      </c>
      <c r="D243" s="1">
        <v>0.1</v>
      </c>
      <c r="E243" s="1">
        <v>0</v>
      </c>
      <c r="F243" s="1">
        <v>0.25</v>
      </c>
    </row>
    <row r="244" spans="1:6">
      <c r="A244" s="1" t="s">
        <v>383</v>
      </c>
      <c r="B244" s="1">
        <v>0.25</v>
      </c>
      <c r="C244" s="1">
        <v>-0.5</v>
      </c>
      <c r="D244" s="1">
        <v>0.1</v>
      </c>
      <c r="E244" s="1">
        <v>0</v>
      </c>
      <c r="F244" s="1">
        <v>0.25</v>
      </c>
    </row>
    <row r="245" spans="1:6">
      <c r="A245" s="1" t="s">
        <v>384</v>
      </c>
      <c r="B245" s="1">
        <v>0.25</v>
      </c>
      <c r="C245" s="1">
        <v>-0.5</v>
      </c>
      <c r="D245" s="1">
        <v>0.1</v>
      </c>
      <c r="E245" s="1">
        <v>0</v>
      </c>
      <c r="F245" s="1">
        <v>0.25</v>
      </c>
    </row>
    <row r="246" spans="1:6">
      <c r="A246" s="1" t="s">
        <v>385</v>
      </c>
      <c r="B246" s="1">
        <v>0.25</v>
      </c>
      <c r="C246" s="1">
        <v>-0.5</v>
      </c>
      <c r="D246" s="1">
        <v>0.1</v>
      </c>
      <c r="E246" s="1">
        <v>0</v>
      </c>
      <c r="F246" s="1">
        <v>0.25</v>
      </c>
    </row>
    <row r="247" spans="1:6">
      <c r="A247" s="1" t="s">
        <v>386</v>
      </c>
      <c r="B247" s="1">
        <v>0.25</v>
      </c>
      <c r="C247" s="1">
        <v>-0.5</v>
      </c>
      <c r="D247" s="1">
        <v>0.1</v>
      </c>
      <c r="E247" s="1">
        <v>0</v>
      </c>
      <c r="F247" s="1">
        <v>0.25</v>
      </c>
    </row>
    <row r="248" spans="1:6">
      <c r="A248" s="1" t="s">
        <v>387</v>
      </c>
      <c r="B248" s="1">
        <v>0.25</v>
      </c>
      <c r="C248" s="1">
        <v>-0.5</v>
      </c>
      <c r="D248" s="1">
        <v>0.1</v>
      </c>
      <c r="E248" s="1">
        <v>0</v>
      </c>
      <c r="F248" s="1">
        <v>0.25</v>
      </c>
    </row>
    <row r="249" spans="1:6">
      <c r="A249" s="1" t="s">
        <v>388</v>
      </c>
      <c r="B249" s="1">
        <v>0.25</v>
      </c>
      <c r="C249" s="1">
        <v>-0.5</v>
      </c>
      <c r="D249" s="1">
        <v>0.1</v>
      </c>
      <c r="E249" s="1">
        <v>0</v>
      </c>
      <c r="F249" s="1">
        <v>0.25</v>
      </c>
    </row>
    <row r="250" spans="1:6">
      <c r="A250" s="1" t="s">
        <v>389</v>
      </c>
      <c r="B250" s="1">
        <v>0.25</v>
      </c>
      <c r="C250" s="1">
        <v>-0.5</v>
      </c>
      <c r="D250" s="1">
        <v>0.1</v>
      </c>
      <c r="E250" s="1">
        <v>0</v>
      </c>
      <c r="F250" s="1">
        <v>0.25</v>
      </c>
    </row>
    <row r="251" spans="1:6">
      <c r="A251" s="1" t="s">
        <v>390</v>
      </c>
      <c r="B251" s="1">
        <v>0.25</v>
      </c>
      <c r="C251" s="1">
        <v>-0.5</v>
      </c>
      <c r="D251" s="1">
        <v>0.1</v>
      </c>
      <c r="E251" s="1">
        <v>0</v>
      </c>
      <c r="F251" s="1">
        <v>0.25</v>
      </c>
    </row>
    <row r="252" spans="1:6">
      <c r="A252" s="1" t="s">
        <v>391</v>
      </c>
      <c r="B252" s="1">
        <v>0.25</v>
      </c>
      <c r="C252" s="1">
        <v>-0.5</v>
      </c>
      <c r="D252" s="1">
        <v>0.1</v>
      </c>
      <c r="E252" s="1">
        <v>0</v>
      </c>
      <c r="F252" s="1">
        <v>0.25</v>
      </c>
    </row>
    <row r="253" spans="1:6">
      <c r="A253" s="1" t="s">
        <v>392</v>
      </c>
      <c r="B253" s="1">
        <v>0.25</v>
      </c>
      <c r="C253" s="1">
        <v>-0.5</v>
      </c>
      <c r="D253" s="1">
        <v>0.25</v>
      </c>
      <c r="E253" s="1">
        <v>0</v>
      </c>
      <c r="F253" s="1">
        <v>0.25</v>
      </c>
    </row>
    <row r="254" spans="1:6">
      <c r="A254" s="1" t="s">
        <v>393</v>
      </c>
      <c r="B254" s="1">
        <v>0.25</v>
      </c>
      <c r="C254" s="1">
        <v>-0.5</v>
      </c>
      <c r="D254" s="1">
        <v>0.25</v>
      </c>
      <c r="E254" s="1">
        <v>0</v>
      </c>
      <c r="F254" s="1">
        <v>0.5</v>
      </c>
    </row>
    <row r="255" spans="1:6">
      <c r="A255" s="1" t="s">
        <v>394</v>
      </c>
      <c r="B255" s="1">
        <v>0.25</v>
      </c>
      <c r="C255" s="1">
        <v>-0.5</v>
      </c>
      <c r="D255" s="1">
        <v>0.25</v>
      </c>
      <c r="E255" s="1">
        <v>0</v>
      </c>
      <c r="F255" s="1">
        <v>0.5</v>
      </c>
    </row>
    <row r="256" spans="1:6">
      <c r="A256" s="1" t="s">
        <v>395</v>
      </c>
      <c r="B256" s="1">
        <v>0.25</v>
      </c>
      <c r="C256" s="1">
        <v>-0.5</v>
      </c>
      <c r="D256" s="1">
        <v>0.25</v>
      </c>
      <c r="E256" s="1">
        <v>0</v>
      </c>
      <c r="F256" s="1">
        <v>0.5</v>
      </c>
    </row>
    <row r="257" spans="1:6">
      <c r="A257" s="1" t="s">
        <v>396</v>
      </c>
      <c r="B257" s="1">
        <v>0.25</v>
      </c>
      <c r="C257" s="1">
        <v>-0.5</v>
      </c>
      <c r="D257" s="1">
        <v>0.25</v>
      </c>
      <c r="E257" s="1">
        <v>0</v>
      </c>
      <c r="F257" s="1">
        <v>0.5</v>
      </c>
    </row>
    <row r="258" spans="1:6">
      <c r="A258" s="1" t="s">
        <v>397</v>
      </c>
      <c r="B258" s="1">
        <v>0.25</v>
      </c>
      <c r="C258" s="1">
        <v>-0.5</v>
      </c>
      <c r="D258" s="1">
        <v>0.25</v>
      </c>
      <c r="E258" s="1">
        <v>0</v>
      </c>
      <c r="F258" s="1">
        <v>0.5</v>
      </c>
    </row>
    <row r="259" spans="1:6">
      <c r="A259" s="1" t="s">
        <v>398</v>
      </c>
      <c r="B259" s="1">
        <v>0.25</v>
      </c>
      <c r="C259" s="1">
        <v>-0.5</v>
      </c>
      <c r="D259" s="1">
        <v>0.25</v>
      </c>
      <c r="E259" s="1">
        <v>0</v>
      </c>
      <c r="F259" s="1">
        <v>0.5</v>
      </c>
    </row>
    <row r="260" spans="1:6">
      <c r="A260" s="1" t="s">
        <v>399</v>
      </c>
      <c r="B260" s="1">
        <v>0.25</v>
      </c>
      <c r="C260" s="1">
        <v>-0.5</v>
      </c>
      <c r="D260" s="1">
        <v>0.25</v>
      </c>
      <c r="E260" s="1">
        <v>0</v>
      </c>
      <c r="F260" s="1">
        <v>0.5</v>
      </c>
    </row>
    <row r="261" spans="1:6">
      <c r="A261" s="1" t="s">
        <v>400</v>
      </c>
      <c r="B261" s="1">
        <v>0.25</v>
      </c>
      <c r="C261" s="1">
        <v>-0.5</v>
      </c>
      <c r="D261" s="1">
        <v>0.25</v>
      </c>
      <c r="E261" s="1">
        <v>0</v>
      </c>
      <c r="F261" s="1">
        <v>0.5</v>
      </c>
    </row>
    <row r="262" spans="1:6">
      <c r="A262" s="1" t="s">
        <v>401</v>
      </c>
      <c r="B262" s="1">
        <v>0.25</v>
      </c>
      <c r="C262" s="1">
        <v>-0.5</v>
      </c>
      <c r="D262" s="1">
        <v>0.25</v>
      </c>
      <c r="E262" s="1">
        <v>0</v>
      </c>
      <c r="F262" s="1">
        <v>0.5</v>
      </c>
    </row>
    <row r="263" spans="1:6">
      <c r="A263" s="1" t="s">
        <v>402</v>
      </c>
      <c r="B263" s="1">
        <v>0.25</v>
      </c>
      <c r="C263" s="1">
        <v>-0.5</v>
      </c>
      <c r="D263" s="1">
        <v>0.25</v>
      </c>
      <c r="E263" s="1">
        <v>0</v>
      </c>
      <c r="F263" s="1">
        <v>0.5</v>
      </c>
    </row>
    <row r="264" spans="1:6">
      <c r="A264" s="1" t="s">
        <v>403</v>
      </c>
      <c r="B264" s="1">
        <v>0.25</v>
      </c>
      <c r="C264" s="1">
        <v>-0.5</v>
      </c>
      <c r="D264" s="1">
        <v>0.25</v>
      </c>
      <c r="E264" s="1">
        <v>0</v>
      </c>
      <c r="F264" s="1">
        <v>0.5</v>
      </c>
    </row>
    <row r="265" spans="1:6">
      <c r="A265" s="1" t="s">
        <v>404</v>
      </c>
      <c r="B265" s="1">
        <v>0.25</v>
      </c>
      <c r="C265" s="1">
        <v>-0.5</v>
      </c>
      <c r="D265" s="1">
        <v>0.25</v>
      </c>
      <c r="E265" s="1">
        <v>0</v>
      </c>
      <c r="F265" s="1">
        <v>0.5</v>
      </c>
    </row>
    <row r="266" spans="1:6">
      <c r="A266" s="1" t="s">
        <v>405</v>
      </c>
      <c r="B266" s="1">
        <v>0.25</v>
      </c>
      <c r="C266" s="1">
        <v>-0.5</v>
      </c>
      <c r="D266" s="1">
        <v>0.25</v>
      </c>
      <c r="E266" s="1">
        <v>0</v>
      </c>
      <c r="F266" s="1">
        <v>0.5</v>
      </c>
    </row>
    <row r="267" spans="1:6">
      <c r="A267" s="1" t="s">
        <v>406</v>
      </c>
      <c r="B267" s="1">
        <v>0.25</v>
      </c>
      <c r="C267" s="1">
        <v>-0.5</v>
      </c>
      <c r="D267" s="1">
        <v>0.25</v>
      </c>
      <c r="E267" s="1">
        <v>0</v>
      </c>
      <c r="F267" s="1">
        <v>0.5</v>
      </c>
    </row>
    <row r="268" spans="1:6">
      <c r="A268" s="1" t="s">
        <v>407</v>
      </c>
      <c r="B268" s="1">
        <v>0.25</v>
      </c>
      <c r="C268" s="1">
        <v>-0.5</v>
      </c>
      <c r="D268" s="1">
        <v>0.25</v>
      </c>
      <c r="E268" s="1">
        <v>0</v>
      </c>
      <c r="F268" s="1">
        <v>0.5</v>
      </c>
    </row>
    <row r="269" spans="1:6">
      <c r="A269" s="1" t="s">
        <v>408</v>
      </c>
      <c r="B269" s="1">
        <v>0.25</v>
      </c>
      <c r="C269" s="1">
        <v>-0.5</v>
      </c>
      <c r="D269" s="1">
        <v>0.25</v>
      </c>
      <c r="E269" s="1">
        <v>0</v>
      </c>
      <c r="F269" s="1">
        <v>0.5</v>
      </c>
    </row>
    <row r="270" spans="1:6">
      <c r="A270" s="1" t="s">
        <v>409</v>
      </c>
      <c r="B270" s="1">
        <v>0.25</v>
      </c>
      <c r="C270" s="1">
        <v>-0.5</v>
      </c>
      <c r="D270" s="1">
        <v>0.25</v>
      </c>
      <c r="E270" s="1">
        <v>0</v>
      </c>
      <c r="F270" s="1">
        <v>0.5</v>
      </c>
    </row>
    <row r="271" spans="1:6">
      <c r="A271" s="1" t="s">
        <v>410</v>
      </c>
      <c r="B271" s="1">
        <v>0.25</v>
      </c>
      <c r="C271" s="1">
        <v>-0.5</v>
      </c>
      <c r="D271" s="1">
        <v>0.25</v>
      </c>
      <c r="E271" s="1">
        <v>0</v>
      </c>
      <c r="F271" s="1">
        <v>0.5</v>
      </c>
    </row>
    <row r="272" spans="1:6">
      <c r="A272" s="1" t="s">
        <v>411</v>
      </c>
      <c r="B272" s="1">
        <v>0.25</v>
      </c>
      <c r="C272" s="1">
        <v>-0.5</v>
      </c>
      <c r="D272" s="1">
        <v>0.25</v>
      </c>
      <c r="E272" s="1">
        <v>0</v>
      </c>
      <c r="F272" s="1">
        <v>0.5</v>
      </c>
    </row>
    <row r="273" spans="1:6">
      <c r="A273" s="1" t="s">
        <v>412</v>
      </c>
      <c r="B273" s="1">
        <v>0.25</v>
      </c>
      <c r="C273" s="1">
        <v>-0.5</v>
      </c>
      <c r="D273" s="1">
        <v>0.25</v>
      </c>
      <c r="E273" s="1">
        <v>0</v>
      </c>
      <c r="F273" s="1">
        <v>0.5</v>
      </c>
    </row>
    <row r="274" spans="1:6">
      <c r="A274" s="1" t="s">
        <v>413</v>
      </c>
      <c r="B274" s="1">
        <v>0.25</v>
      </c>
      <c r="C274" s="1">
        <v>-0.5</v>
      </c>
      <c r="D274" s="1">
        <v>0.25</v>
      </c>
      <c r="E274" s="1">
        <v>0</v>
      </c>
      <c r="F274" s="1">
        <v>0.5</v>
      </c>
    </row>
    <row r="275" spans="1:6">
      <c r="A275" s="1" t="s">
        <v>414</v>
      </c>
      <c r="B275" s="1">
        <v>0.25</v>
      </c>
      <c r="C275" s="1">
        <v>-0.5</v>
      </c>
      <c r="D275" s="1">
        <v>0.25</v>
      </c>
      <c r="E275" s="1">
        <v>0</v>
      </c>
      <c r="F275" s="1">
        <v>0.5</v>
      </c>
    </row>
    <row r="276" spans="1:6">
      <c r="A276" s="1" t="s">
        <v>415</v>
      </c>
      <c r="B276" s="1">
        <v>0.25</v>
      </c>
      <c r="C276" s="1">
        <v>-0.5</v>
      </c>
      <c r="D276" s="1">
        <v>0.25</v>
      </c>
      <c r="E276" s="1">
        <v>0</v>
      </c>
      <c r="F276" s="1">
        <v>0.5</v>
      </c>
    </row>
    <row r="277" spans="1:6">
      <c r="A277" s="1" t="s">
        <v>416</v>
      </c>
      <c r="B277" s="1">
        <v>0.25</v>
      </c>
      <c r="C277" s="1">
        <v>-0.5</v>
      </c>
      <c r="D277" s="1">
        <v>0.25</v>
      </c>
      <c r="E277" s="1">
        <v>0</v>
      </c>
      <c r="F277" s="1">
        <v>0.5</v>
      </c>
    </row>
    <row r="278" spans="1:6">
      <c r="A278" s="1" t="s">
        <v>417</v>
      </c>
      <c r="B278" s="1">
        <v>0.25</v>
      </c>
      <c r="C278" s="1">
        <v>-0.5</v>
      </c>
      <c r="D278" s="1">
        <v>0.25</v>
      </c>
      <c r="E278" s="1">
        <v>0</v>
      </c>
      <c r="F278" s="1">
        <v>0.5</v>
      </c>
    </row>
    <row r="279" spans="1:6">
      <c r="A279" s="1" t="s">
        <v>418</v>
      </c>
      <c r="B279" s="1">
        <v>0.25</v>
      </c>
      <c r="C279" s="1">
        <v>-0.5</v>
      </c>
      <c r="D279" s="1">
        <v>0.25</v>
      </c>
      <c r="E279" s="1">
        <v>0</v>
      </c>
      <c r="F279" s="1">
        <v>0.5</v>
      </c>
    </row>
    <row r="280" spans="1:6">
      <c r="A280" s="1" t="s">
        <v>419</v>
      </c>
      <c r="B280" s="1">
        <v>0.25</v>
      </c>
      <c r="C280" s="1">
        <v>-0.5</v>
      </c>
      <c r="D280" s="1">
        <v>0.25</v>
      </c>
      <c r="E280" s="1">
        <v>0</v>
      </c>
      <c r="F280" s="1">
        <v>0.5</v>
      </c>
    </row>
    <row r="281" spans="1:6">
      <c r="A281" s="1" t="s">
        <v>420</v>
      </c>
      <c r="B281" s="1">
        <v>0.25</v>
      </c>
      <c r="C281" s="1">
        <v>-0.5</v>
      </c>
      <c r="D281" s="1">
        <v>0.25</v>
      </c>
      <c r="E281" s="1">
        <v>0</v>
      </c>
      <c r="F281" s="1">
        <v>0.5</v>
      </c>
    </row>
    <row r="282" spans="1:6">
      <c r="A282" s="1" t="s">
        <v>421</v>
      </c>
      <c r="B282" s="1">
        <v>0.25</v>
      </c>
      <c r="C282" s="1">
        <v>-0.5</v>
      </c>
      <c r="D282" s="1">
        <v>0.25</v>
      </c>
      <c r="E282" s="1">
        <v>0</v>
      </c>
      <c r="F282" s="1">
        <v>0.5</v>
      </c>
    </row>
    <row r="283" spans="1:6">
      <c r="A283" s="1" t="s">
        <v>422</v>
      </c>
      <c r="B283" s="1">
        <v>0.25</v>
      </c>
      <c r="C283" s="1">
        <v>-0.5</v>
      </c>
      <c r="D283" s="1">
        <v>0.25</v>
      </c>
      <c r="E283" s="1">
        <v>0</v>
      </c>
      <c r="F283" s="1">
        <v>0.5</v>
      </c>
    </row>
    <row r="284" spans="1:6">
      <c r="A284" s="1" t="s">
        <v>423</v>
      </c>
      <c r="B284" s="1">
        <v>0.25</v>
      </c>
      <c r="C284" s="1">
        <v>-0.5</v>
      </c>
      <c r="D284" s="1">
        <v>0.25</v>
      </c>
      <c r="E284" s="1">
        <v>0</v>
      </c>
      <c r="F284" s="1">
        <v>0.5</v>
      </c>
    </row>
    <row r="285" spans="1:6">
      <c r="A285" s="1" t="s">
        <v>424</v>
      </c>
      <c r="B285" s="1">
        <v>0.25</v>
      </c>
      <c r="C285" s="1">
        <v>-0.5</v>
      </c>
      <c r="D285" s="1">
        <v>0.25</v>
      </c>
      <c r="E285" s="1">
        <v>0</v>
      </c>
      <c r="F285" s="1">
        <v>0.5</v>
      </c>
    </row>
    <row r="286" spans="1:6">
      <c r="A286" s="1" t="s">
        <v>75</v>
      </c>
      <c r="B286" s="1">
        <v>0.25</v>
      </c>
      <c r="C286" s="1">
        <v>-0.5</v>
      </c>
      <c r="D286" s="1">
        <v>0.25</v>
      </c>
      <c r="E286" s="1">
        <v>0</v>
      </c>
      <c r="F286" s="1">
        <v>0.5</v>
      </c>
    </row>
    <row r="287" spans="1:6">
      <c r="A287" s="1" t="s">
        <v>425</v>
      </c>
      <c r="B287" s="1">
        <v>0.25</v>
      </c>
      <c r="C287" s="1">
        <v>-0.5</v>
      </c>
      <c r="D287" s="1">
        <v>0.25</v>
      </c>
      <c r="E287" s="1">
        <v>0</v>
      </c>
      <c r="F287" s="1">
        <v>0.5</v>
      </c>
    </row>
    <row r="288" spans="1:6">
      <c r="A288" s="1" t="s">
        <v>426</v>
      </c>
      <c r="B288" s="1">
        <v>0.25</v>
      </c>
      <c r="C288" s="1">
        <v>-0.5</v>
      </c>
      <c r="D288" s="1">
        <v>0.5</v>
      </c>
      <c r="E288" s="1">
        <v>0</v>
      </c>
      <c r="F288" s="1">
        <v>0.5</v>
      </c>
    </row>
    <row r="289" spans="1:6">
      <c r="A289" s="1" t="s">
        <v>427</v>
      </c>
      <c r="B289" s="1">
        <v>0.25</v>
      </c>
      <c r="C289" s="1">
        <v>-0.5</v>
      </c>
      <c r="D289" s="1">
        <v>0.5</v>
      </c>
      <c r="E289" s="1">
        <v>0</v>
      </c>
      <c r="F289" s="1">
        <v>0.5</v>
      </c>
    </row>
    <row r="290" spans="1:6">
      <c r="A290" s="1" t="s">
        <v>428</v>
      </c>
      <c r="B290" s="1">
        <v>0.25</v>
      </c>
      <c r="C290" s="1">
        <v>-0.5</v>
      </c>
      <c r="D290" s="1">
        <v>0.5</v>
      </c>
      <c r="E290" s="1">
        <v>0</v>
      </c>
      <c r="F290" s="1">
        <v>0.5</v>
      </c>
    </row>
    <row r="291" spans="1:6">
      <c r="A291" s="1" t="s">
        <v>429</v>
      </c>
      <c r="B291" s="1">
        <v>0.25</v>
      </c>
      <c r="C291" s="1">
        <v>-0.5</v>
      </c>
      <c r="D291" s="1">
        <v>0.5</v>
      </c>
      <c r="E291" s="1">
        <v>0</v>
      </c>
      <c r="F291" s="1">
        <v>0.5</v>
      </c>
    </row>
    <row r="292" spans="1:6">
      <c r="A292" s="1" t="s">
        <v>430</v>
      </c>
      <c r="B292" s="1">
        <v>0.25</v>
      </c>
      <c r="C292" s="1">
        <v>-0.5</v>
      </c>
      <c r="D292" s="1">
        <v>0.5</v>
      </c>
      <c r="E292" s="1">
        <v>0</v>
      </c>
      <c r="F292" s="1">
        <v>0.5</v>
      </c>
    </row>
    <row r="293" spans="1:6">
      <c r="A293" s="1" t="s">
        <v>431</v>
      </c>
      <c r="B293" s="1">
        <v>0.25</v>
      </c>
      <c r="C293" s="1">
        <v>-0.5</v>
      </c>
      <c r="D293" s="1">
        <v>0.5</v>
      </c>
      <c r="E293" s="1">
        <v>0</v>
      </c>
      <c r="F293" s="1">
        <v>0.5</v>
      </c>
    </row>
    <row r="294" spans="1:6">
      <c r="A294" s="1" t="s">
        <v>432</v>
      </c>
      <c r="B294" s="1">
        <v>0.25</v>
      </c>
      <c r="C294" s="1">
        <v>-0.5</v>
      </c>
      <c r="D294" s="1">
        <v>0.5</v>
      </c>
      <c r="E294" s="1">
        <v>0</v>
      </c>
      <c r="F294" s="1">
        <v>0.5</v>
      </c>
    </row>
    <row r="295" spans="1:6">
      <c r="A295" s="1" t="s">
        <v>433</v>
      </c>
      <c r="B295" s="1">
        <v>0.25</v>
      </c>
      <c r="C295" s="1">
        <v>-0.5</v>
      </c>
      <c r="D295" s="1">
        <v>0.5</v>
      </c>
      <c r="E295" s="1">
        <v>0</v>
      </c>
      <c r="F295" s="1">
        <v>0.5</v>
      </c>
    </row>
    <row r="296" spans="1:6">
      <c r="A296" s="1" t="s">
        <v>434</v>
      </c>
      <c r="B296" s="1">
        <v>0.25</v>
      </c>
      <c r="C296" s="1">
        <v>-0.5</v>
      </c>
      <c r="D296" s="1">
        <v>0.5</v>
      </c>
      <c r="E296" s="1">
        <v>0</v>
      </c>
      <c r="F296" s="1">
        <v>0.5</v>
      </c>
    </row>
    <row r="297" spans="1:6">
      <c r="A297" s="1" t="s">
        <v>435</v>
      </c>
      <c r="B297" s="1">
        <v>0.25</v>
      </c>
      <c r="C297" s="1">
        <v>-0.5</v>
      </c>
      <c r="D297" s="1">
        <v>0.5</v>
      </c>
      <c r="E297" s="1">
        <v>0</v>
      </c>
      <c r="F297" s="1">
        <v>0.5</v>
      </c>
    </row>
    <row r="298" spans="1:6">
      <c r="A298" s="1" t="s">
        <v>436</v>
      </c>
      <c r="B298" s="1">
        <v>0.25</v>
      </c>
      <c r="C298" s="1">
        <v>-0.5</v>
      </c>
      <c r="D298" s="1">
        <v>0.5</v>
      </c>
      <c r="E298" s="1">
        <v>0</v>
      </c>
      <c r="F298" s="1">
        <v>0.5</v>
      </c>
    </row>
    <row r="299" spans="1:6">
      <c r="A299" s="1" t="s">
        <v>437</v>
      </c>
      <c r="B299" s="1">
        <v>0.25</v>
      </c>
      <c r="C299" s="1">
        <v>-0.5</v>
      </c>
      <c r="D299" s="1">
        <v>0.5</v>
      </c>
      <c r="E299" s="1">
        <v>0</v>
      </c>
      <c r="F299" s="1">
        <v>0.5</v>
      </c>
    </row>
    <row r="300" spans="1:6">
      <c r="A300" s="1" t="s">
        <v>438</v>
      </c>
      <c r="B300" s="1">
        <v>0.25</v>
      </c>
      <c r="C300" s="1">
        <v>-0.5</v>
      </c>
      <c r="D300" s="1">
        <v>0.5</v>
      </c>
      <c r="E300" s="1">
        <v>0</v>
      </c>
      <c r="F300" s="1">
        <v>0.5</v>
      </c>
    </row>
    <row r="301" spans="1:6">
      <c r="A301" s="1" t="s">
        <v>439</v>
      </c>
      <c r="B301" s="1">
        <v>0.25</v>
      </c>
      <c r="C301" s="1">
        <v>-0.5</v>
      </c>
      <c r="D301" s="1">
        <v>0.5</v>
      </c>
      <c r="E301" s="1">
        <v>0</v>
      </c>
      <c r="F301" s="1">
        <v>0.5</v>
      </c>
    </row>
    <row r="302" spans="1:6">
      <c r="A302" s="1" t="s">
        <v>440</v>
      </c>
      <c r="B302" s="1">
        <v>0.25</v>
      </c>
      <c r="C302" s="1">
        <v>-0.5</v>
      </c>
      <c r="D302" s="1">
        <v>0.5</v>
      </c>
      <c r="E302" s="1">
        <v>0</v>
      </c>
      <c r="F302" s="1">
        <v>0.5</v>
      </c>
    </row>
    <row r="303" spans="1:6">
      <c r="A303" s="1" t="s">
        <v>441</v>
      </c>
      <c r="B303" s="1">
        <v>0.25</v>
      </c>
      <c r="C303" s="1">
        <v>-0.5</v>
      </c>
      <c r="D303" s="1">
        <v>0.5</v>
      </c>
      <c r="E303" s="1">
        <v>0</v>
      </c>
      <c r="F303" s="1">
        <v>0.5</v>
      </c>
    </row>
    <row r="304" spans="1:6">
      <c r="A304" s="1" t="s">
        <v>442</v>
      </c>
      <c r="B304" s="1">
        <v>0.25</v>
      </c>
      <c r="C304" s="1">
        <v>-0.5</v>
      </c>
      <c r="D304" s="1">
        <v>0.5</v>
      </c>
      <c r="E304" s="1">
        <v>0</v>
      </c>
      <c r="F304" s="1">
        <v>0.5</v>
      </c>
    </row>
    <row r="305" spans="1:6">
      <c r="A305" s="1" t="s">
        <v>443</v>
      </c>
      <c r="B305" s="1">
        <v>0.25</v>
      </c>
      <c r="C305" s="1">
        <v>-0.5</v>
      </c>
      <c r="D305" s="1">
        <v>0.5</v>
      </c>
      <c r="E305" s="1">
        <v>0</v>
      </c>
      <c r="F305" s="1">
        <v>0.5</v>
      </c>
    </row>
    <row r="306" spans="1:6">
      <c r="A306" s="1" t="s">
        <v>76</v>
      </c>
      <c r="B306" s="1">
        <v>0.25</v>
      </c>
      <c r="C306" s="1">
        <v>-0.5</v>
      </c>
      <c r="D306" s="1">
        <v>0.5</v>
      </c>
      <c r="E306" s="1">
        <v>0</v>
      </c>
      <c r="F306" s="1">
        <v>0.5</v>
      </c>
    </row>
    <row r="307" spans="1:6">
      <c r="A307" s="1" t="s">
        <v>444</v>
      </c>
      <c r="B307" s="1">
        <v>0.25</v>
      </c>
      <c r="C307" s="1">
        <v>-0.5</v>
      </c>
      <c r="D307" s="1">
        <v>0.5</v>
      </c>
      <c r="E307" s="1">
        <v>0</v>
      </c>
      <c r="F307" s="1">
        <v>0.5</v>
      </c>
    </row>
    <row r="308" spans="1:6">
      <c r="A308" s="1" t="s">
        <v>445</v>
      </c>
      <c r="B308" s="1">
        <v>0.25</v>
      </c>
      <c r="C308" s="1">
        <v>-0.5</v>
      </c>
      <c r="D308" s="1">
        <v>0.5</v>
      </c>
      <c r="E308" s="1">
        <v>0</v>
      </c>
      <c r="F308" s="1">
        <v>0.5</v>
      </c>
    </row>
    <row r="309" spans="1:6">
      <c r="A309" s="1" t="s">
        <v>446</v>
      </c>
      <c r="B309" s="1">
        <v>0.25</v>
      </c>
      <c r="C309" s="1">
        <v>-0.5</v>
      </c>
      <c r="D309" s="1">
        <v>0.5</v>
      </c>
      <c r="E309" s="1">
        <v>0</v>
      </c>
      <c r="F309" s="1">
        <v>0.5</v>
      </c>
    </row>
    <row r="310" spans="1:6">
      <c r="A310" s="1" t="s">
        <v>447</v>
      </c>
      <c r="B310" s="1">
        <v>0.25</v>
      </c>
      <c r="C310" s="1">
        <v>-0.5</v>
      </c>
      <c r="D310" s="1">
        <v>0.5</v>
      </c>
      <c r="E310" s="1">
        <v>0</v>
      </c>
      <c r="F310" s="1">
        <v>0.5</v>
      </c>
    </row>
    <row r="311" spans="1:6">
      <c r="A311" s="1" t="s">
        <v>448</v>
      </c>
      <c r="B311" s="1">
        <v>0.25</v>
      </c>
      <c r="C311" s="1">
        <v>-0.5</v>
      </c>
      <c r="D311" s="1">
        <v>0.5</v>
      </c>
      <c r="E311" s="1">
        <v>0</v>
      </c>
      <c r="F311" s="1">
        <v>0.5</v>
      </c>
    </row>
    <row r="312" spans="1:6">
      <c r="A312" s="1" t="s">
        <v>449</v>
      </c>
      <c r="B312" s="1">
        <v>0.25</v>
      </c>
      <c r="C312" s="1">
        <v>-0.5</v>
      </c>
      <c r="D312" s="1">
        <v>0.5</v>
      </c>
      <c r="E312" s="1">
        <v>0</v>
      </c>
      <c r="F312" s="1">
        <v>0.5</v>
      </c>
    </row>
    <row r="313" spans="1:6">
      <c r="A313" s="1" t="s">
        <v>450</v>
      </c>
      <c r="B313" s="1">
        <v>0.25</v>
      </c>
      <c r="C313" s="1">
        <v>-0.5</v>
      </c>
      <c r="D313" s="1">
        <v>0.5</v>
      </c>
      <c r="E313" s="1">
        <v>0</v>
      </c>
      <c r="F313" s="1">
        <v>0.5</v>
      </c>
    </row>
    <row r="314" spans="1:6">
      <c r="A314" s="1" t="s">
        <v>451</v>
      </c>
      <c r="B314" s="1">
        <v>0.25</v>
      </c>
      <c r="C314" s="1">
        <v>-0.5</v>
      </c>
      <c r="D314" s="1">
        <v>0.5</v>
      </c>
      <c r="E314" s="1">
        <v>0</v>
      </c>
      <c r="F314" s="1">
        <v>0.5</v>
      </c>
    </row>
    <row r="315" spans="1:6">
      <c r="A315" s="1" t="s">
        <v>452</v>
      </c>
      <c r="B315" s="1">
        <v>0.25</v>
      </c>
      <c r="C315" s="1">
        <v>-0.5</v>
      </c>
      <c r="D315" s="1">
        <v>0.5</v>
      </c>
      <c r="E315" s="1">
        <v>0</v>
      </c>
      <c r="F315" s="1">
        <v>0.5</v>
      </c>
    </row>
    <row r="316" spans="1:6">
      <c r="A316" s="1" t="s">
        <v>453</v>
      </c>
      <c r="B316" s="1">
        <v>0.25</v>
      </c>
      <c r="C316" s="1">
        <v>-0.5</v>
      </c>
      <c r="D316" s="1">
        <v>0.5</v>
      </c>
      <c r="E316" s="1">
        <v>0</v>
      </c>
      <c r="F316" s="1">
        <v>0.5</v>
      </c>
    </row>
    <row r="317" spans="1:6">
      <c r="A317" s="1" t="s">
        <v>454</v>
      </c>
      <c r="B317" s="1">
        <v>0.25</v>
      </c>
      <c r="C317" s="1">
        <v>-0.5</v>
      </c>
      <c r="D317" s="1">
        <v>0.5</v>
      </c>
      <c r="E317" s="1">
        <v>0</v>
      </c>
      <c r="F317" s="1">
        <v>0.5</v>
      </c>
    </row>
    <row r="318" spans="1:6">
      <c r="A318" s="1" t="s">
        <v>455</v>
      </c>
      <c r="B318" s="1">
        <v>0.5</v>
      </c>
      <c r="C318" s="1">
        <v>-0.5</v>
      </c>
      <c r="D318" s="1">
        <v>0.75</v>
      </c>
      <c r="E318" s="1">
        <v>0</v>
      </c>
      <c r="F318" s="1">
        <v>0.5</v>
      </c>
    </row>
    <row r="319" spans="1:6">
      <c r="A319" s="1" t="s">
        <v>456</v>
      </c>
      <c r="B319" s="1">
        <v>0.5</v>
      </c>
      <c r="C319" s="1">
        <v>-0.5</v>
      </c>
      <c r="D319" s="1">
        <v>0.75</v>
      </c>
      <c r="E319" s="1">
        <v>0</v>
      </c>
      <c r="F319" s="1">
        <v>0.5</v>
      </c>
    </row>
    <row r="320" spans="1:6">
      <c r="A320" s="1" t="s">
        <v>457</v>
      </c>
      <c r="B320" s="1">
        <v>0.5</v>
      </c>
      <c r="C320" s="1">
        <v>-0.5</v>
      </c>
      <c r="D320" s="1">
        <v>0.75</v>
      </c>
      <c r="E320" s="1">
        <v>0</v>
      </c>
      <c r="F320" s="1">
        <v>0.5</v>
      </c>
    </row>
    <row r="321" spans="1:6">
      <c r="A321" s="1" t="s">
        <v>458</v>
      </c>
      <c r="B321" s="1">
        <v>0.5</v>
      </c>
      <c r="C321" s="1">
        <v>-0.5</v>
      </c>
      <c r="D321" s="1">
        <v>0.75</v>
      </c>
      <c r="E321" s="1">
        <v>0</v>
      </c>
      <c r="F321" s="1">
        <v>0.5</v>
      </c>
    </row>
    <row r="322" spans="1:6">
      <c r="A322" s="1" t="s">
        <v>459</v>
      </c>
      <c r="B322" s="1">
        <v>0.5</v>
      </c>
      <c r="C322" s="1">
        <v>-0.5</v>
      </c>
      <c r="D322" s="1">
        <v>0.75</v>
      </c>
      <c r="E322" s="1">
        <v>0</v>
      </c>
      <c r="F322" s="1">
        <v>0.5</v>
      </c>
    </row>
    <row r="323" spans="1:6">
      <c r="A323" s="1" t="s">
        <v>460</v>
      </c>
      <c r="B323" s="1">
        <v>0.5</v>
      </c>
      <c r="C323" s="1">
        <v>-0.5</v>
      </c>
      <c r="D323" s="1">
        <v>0.75</v>
      </c>
      <c r="E323" s="1">
        <v>0</v>
      </c>
      <c r="F323" s="1">
        <v>0.5</v>
      </c>
    </row>
    <row r="324" spans="1:6">
      <c r="A324" s="1" t="s">
        <v>461</v>
      </c>
      <c r="B324" s="1">
        <v>0.5</v>
      </c>
      <c r="C324" s="1">
        <v>-0.5</v>
      </c>
      <c r="D324" s="1">
        <v>0.75</v>
      </c>
      <c r="E324" s="1">
        <v>0</v>
      </c>
      <c r="F324" s="1">
        <v>0.75</v>
      </c>
    </row>
    <row r="325" spans="1:6">
      <c r="A325" s="1" t="s">
        <v>462</v>
      </c>
      <c r="B325" s="1">
        <v>0.5</v>
      </c>
      <c r="C325" s="1">
        <v>-0.5</v>
      </c>
      <c r="D325" s="1">
        <v>0.75</v>
      </c>
      <c r="E325" s="1">
        <v>0</v>
      </c>
      <c r="F325" s="1">
        <v>0.75</v>
      </c>
    </row>
    <row r="326" spans="1:6">
      <c r="A326" s="1" t="s">
        <v>463</v>
      </c>
      <c r="B326" s="1">
        <v>0.5</v>
      </c>
      <c r="C326" s="1">
        <v>-0.5</v>
      </c>
      <c r="D326" s="1">
        <v>0.75</v>
      </c>
      <c r="E326" s="1">
        <v>0</v>
      </c>
      <c r="F326" s="1">
        <v>0.75</v>
      </c>
    </row>
    <row r="327" spans="1:6">
      <c r="A327" s="1" t="s">
        <v>464</v>
      </c>
      <c r="B327" s="1">
        <v>0.5</v>
      </c>
      <c r="C327" s="1">
        <v>-0.5</v>
      </c>
      <c r="D327" s="1">
        <v>0.75</v>
      </c>
      <c r="E327" s="1">
        <v>0</v>
      </c>
      <c r="F327" s="1">
        <v>0.75</v>
      </c>
    </row>
    <row r="328" spans="1:6">
      <c r="A328" s="1" t="s">
        <v>465</v>
      </c>
      <c r="B328" s="1">
        <v>0.5</v>
      </c>
      <c r="C328" s="1">
        <v>-0.5</v>
      </c>
      <c r="D328" s="1">
        <v>0.75</v>
      </c>
      <c r="E328" s="1">
        <v>0</v>
      </c>
      <c r="F328" s="1">
        <v>0.75</v>
      </c>
    </row>
    <row r="329" spans="1:6">
      <c r="A329" s="1" t="s">
        <v>77</v>
      </c>
      <c r="B329" s="1">
        <v>0.5</v>
      </c>
      <c r="C329" s="1">
        <v>-0.5</v>
      </c>
      <c r="D329" s="1">
        <v>0.75</v>
      </c>
      <c r="E329" s="1">
        <v>0</v>
      </c>
      <c r="F329" s="1">
        <v>0.75</v>
      </c>
    </row>
    <row r="330" spans="1:6">
      <c r="A330" s="1" t="s">
        <v>466</v>
      </c>
      <c r="B330" s="1">
        <v>0.5</v>
      </c>
      <c r="C330" s="1">
        <v>-0.5</v>
      </c>
      <c r="D330" s="1">
        <v>0.75</v>
      </c>
      <c r="E330" s="1">
        <v>0</v>
      </c>
      <c r="F330" s="1">
        <v>0.75</v>
      </c>
    </row>
    <row r="331" spans="1:6">
      <c r="A331" s="1" t="s">
        <v>467</v>
      </c>
      <c r="B331" s="1">
        <v>0.5</v>
      </c>
      <c r="C331" s="1">
        <v>-0.5</v>
      </c>
      <c r="D331" s="1">
        <v>0.75</v>
      </c>
      <c r="E331" s="1">
        <v>0</v>
      </c>
      <c r="F331" s="1">
        <v>0.75</v>
      </c>
    </row>
    <row r="332" spans="1:6">
      <c r="A332" s="1" t="s">
        <v>468</v>
      </c>
      <c r="B332" s="1">
        <v>0.5</v>
      </c>
      <c r="C332" s="1">
        <v>-0.5</v>
      </c>
      <c r="D332" s="1">
        <v>0.75</v>
      </c>
      <c r="E332" s="1">
        <v>0</v>
      </c>
      <c r="F332" s="1">
        <v>0.75</v>
      </c>
    </row>
    <row r="333" spans="1:6">
      <c r="A333" s="1" t="s">
        <v>469</v>
      </c>
      <c r="B333" s="1">
        <v>0.5</v>
      </c>
      <c r="C333" s="1">
        <v>-0.5</v>
      </c>
      <c r="D333" s="1">
        <v>0.75</v>
      </c>
      <c r="E333" s="1">
        <v>0</v>
      </c>
      <c r="F333" s="1">
        <v>0.75</v>
      </c>
    </row>
    <row r="334" spans="1:6">
      <c r="A334" s="1" t="s">
        <v>470</v>
      </c>
      <c r="B334" s="1">
        <v>0.5</v>
      </c>
      <c r="C334" s="1">
        <v>-0.5</v>
      </c>
      <c r="D334" s="1">
        <v>0.75</v>
      </c>
      <c r="E334" s="1">
        <v>0</v>
      </c>
      <c r="F334" s="1">
        <v>0.75</v>
      </c>
    </row>
    <row r="335" spans="1:6">
      <c r="A335" s="1" t="s">
        <v>471</v>
      </c>
      <c r="B335" s="1">
        <v>0.5</v>
      </c>
      <c r="C335" s="1">
        <v>-0.5</v>
      </c>
      <c r="D335" s="1">
        <v>0.75</v>
      </c>
      <c r="E335" s="1">
        <v>0</v>
      </c>
      <c r="F335" s="1">
        <v>0.75</v>
      </c>
    </row>
    <row r="336" spans="1:6">
      <c r="A336" s="1" t="s">
        <v>472</v>
      </c>
      <c r="B336" s="1">
        <v>0.5</v>
      </c>
      <c r="C336" s="1">
        <v>-0.5</v>
      </c>
      <c r="D336" s="1">
        <v>0.75</v>
      </c>
      <c r="E336" s="1">
        <v>0</v>
      </c>
      <c r="F336" s="1">
        <v>0.75</v>
      </c>
    </row>
    <row r="337" spans="1:6">
      <c r="A337" s="1" t="s">
        <v>473</v>
      </c>
      <c r="B337" s="1">
        <v>0.5</v>
      </c>
      <c r="C337" s="1">
        <v>-0.5</v>
      </c>
      <c r="D337" s="1">
        <v>0.75</v>
      </c>
      <c r="E337" s="1">
        <v>0</v>
      </c>
      <c r="F337" s="1">
        <v>0.75</v>
      </c>
    </row>
    <row r="338" spans="1:6">
      <c r="A338" s="1" t="s">
        <v>474</v>
      </c>
      <c r="B338" s="1">
        <v>0.5</v>
      </c>
      <c r="C338" s="1">
        <v>-0.5</v>
      </c>
      <c r="D338" s="1">
        <v>0.75</v>
      </c>
      <c r="E338" s="1">
        <v>0</v>
      </c>
      <c r="F338" s="1">
        <v>0.75</v>
      </c>
    </row>
    <row r="339" spans="1:6">
      <c r="A339" s="1" t="s">
        <v>475</v>
      </c>
      <c r="B339" s="1">
        <v>0.5</v>
      </c>
      <c r="C339" s="1">
        <v>-0.5</v>
      </c>
      <c r="D339" s="1">
        <v>0.75</v>
      </c>
      <c r="E339" s="1">
        <v>0</v>
      </c>
      <c r="F339" s="1">
        <v>0.75</v>
      </c>
    </row>
    <row r="340" spans="1:6">
      <c r="A340" s="1" t="s">
        <v>476</v>
      </c>
      <c r="B340" s="1">
        <v>0.5</v>
      </c>
      <c r="C340" s="1">
        <v>-0.5</v>
      </c>
      <c r="D340" s="1">
        <v>0.75</v>
      </c>
      <c r="E340" s="1">
        <v>0</v>
      </c>
      <c r="F340" s="1">
        <v>0.75</v>
      </c>
    </row>
    <row r="341" spans="1:6">
      <c r="A341" s="1" t="s">
        <v>477</v>
      </c>
      <c r="B341" s="1">
        <v>0.5</v>
      </c>
      <c r="C341" s="1">
        <v>-0.5</v>
      </c>
      <c r="D341" s="1">
        <v>0.75</v>
      </c>
      <c r="E341" s="1">
        <v>0</v>
      </c>
      <c r="F341" s="1">
        <v>0.75</v>
      </c>
    </row>
    <row r="342" spans="1:6">
      <c r="A342" s="1" t="s">
        <v>478</v>
      </c>
      <c r="B342" s="1">
        <v>0.5</v>
      </c>
      <c r="C342" s="1">
        <v>-0.5</v>
      </c>
      <c r="D342" s="1">
        <v>0.75</v>
      </c>
      <c r="E342" s="1">
        <v>0</v>
      </c>
      <c r="F342" s="1">
        <v>0.75</v>
      </c>
    </row>
    <row r="343" spans="1:6">
      <c r="A343" s="1" t="s">
        <v>479</v>
      </c>
      <c r="B343" s="1">
        <v>0.5</v>
      </c>
      <c r="C343" s="1">
        <v>-0.5</v>
      </c>
      <c r="D343" s="1">
        <v>0.75</v>
      </c>
      <c r="E343" s="1">
        <v>0</v>
      </c>
      <c r="F343" s="1">
        <v>0.75</v>
      </c>
    </row>
    <row r="344" spans="1:6">
      <c r="A344" s="1" t="s">
        <v>480</v>
      </c>
      <c r="B344" s="1">
        <v>0.5</v>
      </c>
      <c r="C344" s="1">
        <v>-0.5</v>
      </c>
      <c r="D344" s="1">
        <v>0.75</v>
      </c>
      <c r="E344" s="1">
        <v>0</v>
      </c>
      <c r="F344" s="1">
        <v>0.75</v>
      </c>
    </row>
    <row r="345" spans="1:6">
      <c r="A345" s="1" t="s">
        <v>481</v>
      </c>
      <c r="B345" s="1">
        <v>0.5</v>
      </c>
      <c r="C345" s="1">
        <v>-0.5</v>
      </c>
      <c r="D345" s="1">
        <v>0.75</v>
      </c>
      <c r="E345" s="1">
        <v>0</v>
      </c>
      <c r="F345" s="1">
        <v>0.75</v>
      </c>
    </row>
    <row r="346" spans="1:6">
      <c r="A346" s="1" t="s">
        <v>482</v>
      </c>
      <c r="B346" s="1">
        <v>0.5</v>
      </c>
      <c r="C346" s="1">
        <v>-0.5</v>
      </c>
      <c r="D346" s="1">
        <v>0.75</v>
      </c>
      <c r="E346" s="1">
        <v>0</v>
      </c>
      <c r="F346" s="1">
        <v>0.75</v>
      </c>
    </row>
    <row r="347" spans="1:6">
      <c r="A347" s="1" t="s">
        <v>483</v>
      </c>
      <c r="B347" s="1">
        <v>0.5</v>
      </c>
      <c r="C347" s="1">
        <v>-0.5</v>
      </c>
      <c r="D347" s="1">
        <v>0.75</v>
      </c>
      <c r="E347" s="1">
        <v>0</v>
      </c>
      <c r="F347" s="1">
        <v>0.75</v>
      </c>
    </row>
    <row r="348" spans="1:6">
      <c r="A348" s="1" t="s">
        <v>484</v>
      </c>
      <c r="B348" s="1">
        <v>0.5</v>
      </c>
      <c r="C348" s="1">
        <v>-0.5</v>
      </c>
      <c r="D348" s="1">
        <v>0.75</v>
      </c>
      <c r="E348" s="1">
        <v>0.25</v>
      </c>
      <c r="F348" s="1">
        <v>0.75</v>
      </c>
    </row>
    <row r="349" spans="1:6">
      <c r="A349" s="1" t="s">
        <v>485</v>
      </c>
      <c r="B349" s="1">
        <v>0.5</v>
      </c>
      <c r="C349" s="1">
        <v>-0.5</v>
      </c>
      <c r="D349" s="1">
        <v>0.75</v>
      </c>
      <c r="E349" s="1">
        <v>0.25</v>
      </c>
      <c r="F349" s="1">
        <v>0.75</v>
      </c>
    </row>
    <row r="350" spans="1:6">
      <c r="A350" s="1" t="s">
        <v>486</v>
      </c>
      <c r="B350" s="1">
        <v>0.5</v>
      </c>
      <c r="C350" s="1">
        <v>-0.5</v>
      </c>
      <c r="D350" s="1">
        <v>0.75</v>
      </c>
      <c r="E350" s="1">
        <v>0.25</v>
      </c>
      <c r="F350" s="1">
        <v>0.75</v>
      </c>
    </row>
    <row r="351" spans="1:6">
      <c r="A351" s="1" t="s">
        <v>487</v>
      </c>
      <c r="B351" s="1">
        <v>0.5</v>
      </c>
      <c r="C351" s="1">
        <v>-0.5</v>
      </c>
      <c r="D351" s="1">
        <v>0.75</v>
      </c>
      <c r="E351" s="1">
        <v>0.25</v>
      </c>
      <c r="F351" s="1">
        <v>0.75</v>
      </c>
    </row>
    <row r="352" spans="1:6">
      <c r="A352" s="1" t="s">
        <v>488</v>
      </c>
      <c r="B352" s="1">
        <v>0.5</v>
      </c>
      <c r="C352" s="1">
        <v>-0.5</v>
      </c>
      <c r="D352" s="1">
        <v>0.75</v>
      </c>
      <c r="E352" s="1">
        <v>0.25</v>
      </c>
      <c r="F352" s="1">
        <v>0.75</v>
      </c>
    </row>
    <row r="353" spans="1:6">
      <c r="A353" s="1" t="s">
        <v>489</v>
      </c>
      <c r="B353" s="1">
        <v>1</v>
      </c>
      <c r="C353" s="1">
        <v>-0.5</v>
      </c>
      <c r="D353" s="1">
        <v>1</v>
      </c>
      <c r="E353" s="1">
        <v>0.25</v>
      </c>
      <c r="F353" s="1">
        <v>0.75</v>
      </c>
    </row>
    <row r="354" spans="1:6">
      <c r="A354" s="1" t="s">
        <v>490</v>
      </c>
      <c r="B354" s="1">
        <v>1</v>
      </c>
      <c r="C354" s="1">
        <v>-0.5</v>
      </c>
      <c r="D354" s="1">
        <v>1</v>
      </c>
      <c r="E354" s="1">
        <v>0.25</v>
      </c>
      <c r="F354" s="1">
        <v>0.75</v>
      </c>
    </row>
    <row r="355" spans="1:6">
      <c r="A355" s="1" t="s">
        <v>491</v>
      </c>
      <c r="B355" s="1">
        <v>1</v>
      </c>
      <c r="C355" s="1">
        <v>-0.5</v>
      </c>
      <c r="D355" s="1">
        <v>1</v>
      </c>
      <c r="E355" s="1">
        <v>0.25</v>
      </c>
      <c r="F355" s="1">
        <v>0.75</v>
      </c>
    </row>
    <row r="356" spans="1:6">
      <c r="A356" s="1" t="s">
        <v>492</v>
      </c>
      <c r="B356" s="1">
        <v>1</v>
      </c>
      <c r="C356" s="1">
        <v>-0.5</v>
      </c>
      <c r="D356" s="1">
        <v>1</v>
      </c>
      <c r="E356" s="1">
        <v>0.25</v>
      </c>
      <c r="F356" s="1">
        <v>0.75</v>
      </c>
    </row>
    <row r="357" spans="1:6">
      <c r="A357" s="1" t="s">
        <v>493</v>
      </c>
      <c r="B357" s="1">
        <v>1</v>
      </c>
      <c r="C357" s="1">
        <v>-0.5</v>
      </c>
      <c r="D357" s="1">
        <v>1</v>
      </c>
      <c r="E357" s="1">
        <v>0.25</v>
      </c>
      <c r="F357" s="1">
        <v>0.75</v>
      </c>
    </row>
    <row r="358" spans="1:6">
      <c r="A358" s="1" t="s">
        <v>494</v>
      </c>
      <c r="B358" s="1">
        <v>1</v>
      </c>
      <c r="C358" s="1">
        <v>-0.5</v>
      </c>
      <c r="D358" s="1">
        <v>1</v>
      </c>
      <c r="E358" s="1">
        <v>0.25</v>
      </c>
      <c r="F358" s="1">
        <v>0.75</v>
      </c>
    </row>
    <row r="359" spans="1:6">
      <c r="A359" s="1" t="s">
        <v>495</v>
      </c>
      <c r="B359" s="1">
        <v>1</v>
      </c>
      <c r="C359" s="1">
        <v>-0.5</v>
      </c>
      <c r="D359" s="1">
        <v>1</v>
      </c>
      <c r="E359" s="1">
        <v>0.25</v>
      </c>
      <c r="F359" s="1">
        <v>0.75</v>
      </c>
    </row>
    <row r="360" spans="1:6">
      <c r="A360" s="1" t="s">
        <v>496</v>
      </c>
      <c r="B360" s="1">
        <v>1</v>
      </c>
      <c r="C360" s="1">
        <v>-0.5</v>
      </c>
      <c r="D360" s="1">
        <v>1</v>
      </c>
      <c r="E360" s="1">
        <v>0.25</v>
      </c>
      <c r="F360" s="1">
        <v>0.75</v>
      </c>
    </row>
    <row r="361" spans="1:6">
      <c r="A361" s="1" t="s">
        <v>497</v>
      </c>
      <c r="B361" s="1">
        <v>1</v>
      </c>
      <c r="C361" s="1">
        <v>-0.5</v>
      </c>
      <c r="D361" s="1">
        <v>1</v>
      </c>
      <c r="E361" s="1">
        <v>0.25</v>
      </c>
      <c r="F361" s="1">
        <v>0.75</v>
      </c>
    </row>
    <row r="362" spans="1:6">
      <c r="A362" s="1" t="s">
        <v>498</v>
      </c>
      <c r="B362" s="1">
        <v>1</v>
      </c>
      <c r="C362" s="1">
        <v>-0.5</v>
      </c>
      <c r="D362" s="1">
        <v>1</v>
      </c>
      <c r="E362" s="1">
        <v>0.25</v>
      </c>
      <c r="F362" s="1">
        <v>0.75</v>
      </c>
    </row>
    <row r="363" spans="1:6">
      <c r="A363" s="1" t="s">
        <v>499</v>
      </c>
      <c r="B363" s="1">
        <v>1</v>
      </c>
      <c r="C363" s="1">
        <v>-0.5</v>
      </c>
      <c r="D363" s="1">
        <v>1</v>
      </c>
      <c r="E363" s="1">
        <v>0.25</v>
      </c>
      <c r="F363" s="1">
        <v>0.75</v>
      </c>
    </row>
    <row r="364" spans="1:6">
      <c r="A364" s="1" t="s">
        <v>500</v>
      </c>
      <c r="B364" s="1">
        <v>1</v>
      </c>
      <c r="C364" s="1">
        <v>-0.5</v>
      </c>
      <c r="D364" s="1">
        <v>1</v>
      </c>
      <c r="E364" s="1">
        <v>0.25</v>
      </c>
      <c r="F364" s="1">
        <v>0.75</v>
      </c>
    </row>
    <row r="365" spans="1:6">
      <c r="A365" s="1" t="s">
        <v>501</v>
      </c>
      <c r="B365" s="1">
        <v>1</v>
      </c>
      <c r="C365" s="1">
        <v>-0.5</v>
      </c>
      <c r="D365" s="1">
        <v>1</v>
      </c>
      <c r="E365" s="1">
        <v>0.25</v>
      </c>
      <c r="F365" s="1">
        <v>0.75</v>
      </c>
    </row>
    <row r="366" spans="1:6">
      <c r="A366" s="1" t="s">
        <v>502</v>
      </c>
      <c r="B366" s="1">
        <v>1</v>
      </c>
      <c r="C366" s="1">
        <v>-0.5</v>
      </c>
      <c r="D366" s="1">
        <v>1</v>
      </c>
      <c r="E366" s="1">
        <v>0.25</v>
      </c>
      <c r="F366" s="1">
        <v>0.75</v>
      </c>
    </row>
    <row r="367" spans="1:6">
      <c r="A367" s="1" t="s">
        <v>503</v>
      </c>
      <c r="B367" s="1">
        <v>1</v>
      </c>
      <c r="C367" s="1">
        <v>-0.5</v>
      </c>
      <c r="D367" s="1">
        <v>1</v>
      </c>
      <c r="E367" s="1">
        <v>0.25</v>
      </c>
      <c r="F367" s="1">
        <v>0.75</v>
      </c>
    </row>
    <row r="368" spans="1:6">
      <c r="A368" s="1" t="s">
        <v>504</v>
      </c>
      <c r="B368" s="1">
        <v>1</v>
      </c>
      <c r="C368" s="1">
        <v>-0.5</v>
      </c>
      <c r="D368" s="1">
        <v>1</v>
      </c>
      <c r="E368" s="1">
        <v>0.25</v>
      </c>
      <c r="F368" s="1">
        <v>0.75</v>
      </c>
    </row>
    <row r="369" spans="1:6">
      <c r="A369" s="1" t="s">
        <v>505</v>
      </c>
      <c r="B369" s="1">
        <v>1</v>
      </c>
      <c r="C369" s="1">
        <v>-0.5</v>
      </c>
      <c r="D369" s="1">
        <v>1</v>
      </c>
      <c r="E369" s="1">
        <v>0.25</v>
      </c>
      <c r="F369" s="1">
        <v>0.75</v>
      </c>
    </row>
    <row r="370" spans="1:6">
      <c r="A370" s="1" t="s">
        <v>506</v>
      </c>
      <c r="B370" s="1">
        <v>1</v>
      </c>
      <c r="C370" s="1">
        <v>-0.5</v>
      </c>
      <c r="D370" s="1">
        <v>1</v>
      </c>
      <c r="E370" s="1">
        <v>0.25</v>
      </c>
      <c r="F370" s="1">
        <v>0.75</v>
      </c>
    </row>
    <row r="371" spans="1:6">
      <c r="A371" s="1" t="s">
        <v>507</v>
      </c>
      <c r="B371" s="1">
        <v>1</v>
      </c>
      <c r="C371" s="1">
        <v>-0.5</v>
      </c>
      <c r="D371" s="1">
        <v>1</v>
      </c>
      <c r="E371" s="1">
        <v>0.25</v>
      </c>
      <c r="F371" s="1">
        <v>0.75</v>
      </c>
    </row>
    <row r="372" spans="1:6">
      <c r="A372" s="1" t="s">
        <v>79</v>
      </c>
      <c r="B372" s="1">
        <v>1</v>
      </c>
      <c r="C372" s="1">
        <v>-0.5</v>
      </c>
      <c r="D372" s="1">
        <v>1</v>
      </c>
      <c r="E372" s="1">
        <v>0.25</v>
      </c>
      <c r="F372" s="1">
        <v>0.75</v>
      </c>
    </row>
    <row r="373" spans="1:6">
      <c r="A373" s="1" t="s">
        <v>508</v>
      </c>
      <c r="B373" s="1">
        <v>1</v>
      </c>
      <c r="C373" s="1">
        <v>-0.5</v>
      </c>
      <c r="D373" s="1">
        <v>1</v>
      </c>
      <c r="E373" s="1">
        <v>0.25</v>
      </c>
      <c r="F373" s="1">
        <v>0.75</v>
      </c>
    </row>
    <row r="374" spans="1:6">
      <c r="A374" s="1" t="s">
        <v>509</v>
      </c>
      <c r="B374" s="1">
        <v>1</v>
      </c>
      <c r="C374" s="1">
        <v>-0.5</v>
      </c>
      <c r="D374" s="1">
        <v>1</v>
      </c>
      <c r="E374" s="1">
        <v>0.25</v>
      </c>
      <c r="F374" s="1">
        <v>0.75</v>
      </c>
    </row>
    <row r="375" spans="1:6">
      <c r="A375" s="1" t="s">
        <v>510</v>
      </c>
      <c r="B375" s="1">
        <v>1</v>
      </c>
      <c r="C375" s="1">
        <v>-0.5</v>
      </c>
      <c r="D375" s="1">
        <v>1</v>
      </c>
      <c r="E375" s="1">
        <v>0.25</v>
      </c>
      <c r="F375" s="1">
        <v>0.75</v>
      </c>
    </row>
    <row r="376" spans="1:6">
      <c r="A376" s="1" t="s">
        <v>511</v>
      </c>
      <c r="B376" s="1">
        <v>1</v>
      </c>
      <c r="C376" s="1">
        <v>-0.5</v>
      </c>
      <c r="D376" s="1">
        <v>1</v>
      </c>
      <c r="E376" s="1">
        <v>0.25</v>
      </c>
      <c r="F376" s="1">
        <v>0.75</v>
      </c>
    </row>
    <row r="377" spans="1:6">
      <c r="A377" s="1" t="s">
        <v>512</v>
      </c>
      <c r="B377" s="1">
        <v>1</v>
      </c>
      <c r="C377" s="1">
        <v>-0.5</v>
      </c>
      <c r="D377" s="1">
        <v>1</v>
      </c>
      <c r="E377" s="1">
        <v>0.25</v>
      </c>
      <c r="F377" s="1">
        <v>0.75</v>
      </c>
    </row>
    <row r="378" spans="1:6">
      <c r="A378" s="1" t="s">
        <v>513</v>
      </c>
      <c r="B378" s="1">
        <v>1</v>
      </c>
      <c r="C378" s="1">
        <v>-0.5</v>
      </c>
      <c r="D378" s="1">
        <v>1</v>
      </c>
      <c r="E378" s="1">
        <v>0.25</v>
      </c>
      <c r="F378" s="1">
        <v>0.75</v>
      </c>
    </row>
    <row r="379" spans="1:6">
      <c r="A379" s="1" t="s">
        <v>514</v>
      </c>
      <c r="B379" s="1">
        <v>1</v>
      </c>
      <c r="C379" s="1">
        <v>-0.5</v>
      </c>
      <c r="D379" s="1">
        <v>1</v>
      </c>
      <c r="E379" s="1">
        <v>0.25</v>
      </c>
      <c r="F379" s="1">
        <v>0.75</v>
      </c>
    </row>
    <row r="380" spans="1:6">
      <c r="A380" s="1" t="s">
        <v>515</v>
      </c>
      <c r="B380" s="1">
        <v>1</v>
      </c>
      <c r="C380" s="1">
        <v>-0.5</v>
      </c>
      <c r="D380" s="1">
        <v>1</v>
      </c>
      <c r="E380" s="1">
        <v>0.25</v>
      </c>
      <c r="F380" s="1">
        <v>0.75</v>
      </c>
    </row>
    <row r="381" spans="1:6">
      <c r="A381" s="1" t="s">
        <v>516</v>
      </c>
      <c r="B381" s="1">
        <v>1</v>
      </c>
      <c r="C381" s="1">
        <v>-0.5</v>
      </c>
      <c r="D381" s="1">
        <v>1</v>
      </c>
      <c r="E381" s="1">
        <v>0.25</v>
      </c>
      <c r="F381" s="1">
        <v>0.75</v>
      </c>
    </row>
    <row r="382" spans="1:6">
      <c r="A382" s="1" t="s">
        <v>517</v>
      </c>
      <c r="B382" s="1">
        <v>1</v>
      </c>
      <c r="C382" s="1">
        <v>-0.5</v>
      </c>
      <c r="D382" s="1">
        <v>1</v>
      </c>
      <c r="E382" s="1">
        <v>0.25</v>
      </c>
      <c r="F382" s="1">
        <v>0.75</v>
      </c>
    </row>
    <row r="383" spans="1:6">
      <c r="A383" s="1" t="s">
        <v>518</v>
      </c>
      <c r="B383" s="1">
        <v>1.75</v>
      </c>
      <c r="C383" s="1">
        <v>-0.5</v>
      </c>
      <c r="D383" s="1">
        <v>1.25</v>
      </c>
      <c r="E383" s="1">
        <v>0.25</v>
      </c>
      <c r="F383" s="1">
        <v>0.75</v>
      </c>
    </row>
    <row r="384" spans="1:6">
      <c r="A384" s="1" t="s">
        <v>519</v>
      </c>
      <c r="B384" s="1">
        <v>1.75</v>
      </c>
      <c r="C384" s="1">
        <v>-0.5</v>
      </c>
      <c r="D384" s="1">
        <v>1.25</v>
      </c>
      <c r="E384" s="1">
        <v>0.25</v>
      </c>
      <c r="F384" s="1">
        <v>0.75</v>
      </c>
    </row>
    <row r="385" spans="1:6">
      <c r="A385" s="1" t="s">
        <v>520</v>
      </c>
      <c r="B385" s="1">
        <v>1.75</v>
      </c>
      <c r="C385" s="1">
        <v>-0.5</v>
      </c>
      <c r="D385" s="1">
        <v>1.25</v>
      </c>
      <c r="E385" s="1">
        <v>0.25</v>
      </c>
      <c r="F385" s="1">
        <v>0.75</v>
      </c>
    </row>
    <row r="386" spans="1:6">
      <c r="A386" s="1" t="s">
        <v>521</v>
      </c>
      <c r="B386" s="1">
        <v>1.75</v>
      </c>
      <c r="C386" s="1">
        <v>-0.5</v>
      </c>
      <c r="D386" s="1">
        <v>1.25</v>
      </c>
      <c r="E386" s="1">
        <v>0.25</v>
      </c>
      <c r="F386" s="1">
        <v>0.75</v>
      </c>
    </row>
    <row r="387" spans="1:6">
      <c r="A387" s="1" t="s">
        <v>522</v>
      </c>
      <c r="B387" s="1">
        <v>1.75</v>
      </c>
      <c r="C387" s="1">
        <v>-0.5</v>
      </c>
      <c r="D387" s="1">
        <v>1.25</v>
      </c>
      <c r="E387" s="1">
        <v>0.25</v>
      </c>
      <c r="F387" s="1">
        <v>0.75</v>
      </c>
    </row>
    <row r="388" spans="1:6">
      <c r="A388" s="1" t="s">
        <v>523</v>
      </c>
      <c r="B388" s="1">
        <v>1.75</v>
      </c>
      <c r="C388" s="1">
        <v>-0.5</v>
      </c>
      <c r="D388" s="1">
        <v>1.25</v>
      </c>
      <c r="E388" s="1">
        <v>0.25</v>
      </c>
      <c r="F388" s="1">
        <v>0.75</v>
      </c>
    </row>
    <row r="389" spans="1:6">
      <c r="A389" s="1" t="s">
        <v>524</v>
      </c>
      <c r="B389" s="1">
        <v>1.75</v>
      </c>
      <c r="C389" s="1">
        <v>-0.5</v>
      </c>
      <c r="D389" s="1">
        <v>1.25</v>
      </c>
      <c r="E389" s="1">
        <v>0.25</v>
      </c>
      <c r="F389" s="1">
        <v>1.25</v>
      </c>
    </row>
    <row r="390" spans="1:6">
      <c r="A390" s="1" t="s">
        <v>525</v>
      </c>
      <c r="B390" s="1">
        <v>1.75</v>
      </c>
      <c r="C390" s="1">
        <v>-0.5</v>
      </c>
      <c r="D390" s="1">
        <v>1.25</v>
      </c>
      <c r="E390" s="1">
        <v>0.25</v>
      </c>
      <c r="F390" s="1">
        <v>1.25</v>
      </c>
    </row>
    <row r="391" spans="1:6">
      <c r="A391" s="1" t="s">
        <v>526</v>
      </c>
      <c r="B391" s="1">
        <v>1.75</v>
      </c>
      <c r="C391" s="1">
        <v>-0.5</v>
      </c>
      <c r="D391" s="1">
        <v>1.25</v>
      </c>
      <c r="E391" s="1">
        <v>0.25</v>
      </c>
      <c r="F391" s="1">
        <v>1.25</v>
      </c>
    </row>
    <row r="392" spans="1:6">
      <c r="A392" s="1" t="s">
        <v>527</v>
      </c>
      <c r="B392" s="1">
        <v>1.75</v>
      </c>
      <c r="C392" s="1">
        <v>-0.5</v>
      </c>
      <c r="D392" s="1">
        <v>1.25</v>
      </c>
      <c r="E392" s="1">
        <v>0.25</v>
      </c>
      <c r="F392" s="1">
        <v>1.25</v>
      </c>
    </row>
    <row r="393" spans="1:6">
      <c r="A393" s="1" t="s">
        <v>528</v>
      </c>
      <c r="B393" s="1">
        <v>1.75</v>
      </c>
      <c r="C393" s="1">
        <v>-0.5</v>
      </c>
      <c r="D393" s="1">
        <v>1.25</v>
      </c>
      <c r="E393" s="1">
        <v>0.75</v>
      </c>
      <c r="F393" s="1">
        <v>1.25</v>
      </c>
    </row>
    <row r="394" spans="1:6">
      <c r="A394" s="1" t="s">
        <v>80</v>
      </c>
      <c r="B394" s="1">
        <v>1.75</v>
      </c>
      <c r="C394" s="1">
        <v>-0.5</v>
      </c>
      <c r="D394" s="1">
        <v>1.25</v>
      </c>
      <c r="E394" s="1">
        <v>0.75</v>
      </c>
      <c r="F394" s="1">
        <v>1.25</v>
      </c>
    </row>
    <row r="395" spans="1:6">
      <c r="A395" s="1" t="s">
        <v>529</v>
      </c>
      <c r="B395" s="1">
        <v>1.75</v>
      </c>
      <c r="C395" s="1">
        <v>-0.5</v>
      </c>
      <c r="D395" s="1">
        <v>1.25</v>
      </c>
      <c r="E395" s="1">
        <v>0.75</v>
      </c>
      <c r="F395" s="1">
        <v>1.25</v>
      </c>
    </row>
    <row r="396" spans="1:6">
      <c r="A396" s="1" t="s">
        <v>530</v>
      </c>
      <c r="B396" s="1">
        <v>1.75</v>
      </c>
      <c r="C396" s="1">
        <v>-0.5</v>
      </c>
      <c r="D396" s="1">
        <v>1.25</v>
      </c>
      <c r="E396" s="1">
        <v>0.75</v>
      </c>
      <c r="F396" s="1">
        <v>1.25</v>
      </c>
    </row>
    <row r="397" spans="1:6">
      <c r="A397" s="1" t="s">
        <v>531</v>
      </c>
      <c r="B397" s="1">
        <v>1.75</v>
      </c>
      <c r="C397" s="1">
        <v>-0.5</v>
      </c>
      <c r="D397" s="1">
        <v>1.25</v>
      </c>
      <c r="E397" s="1">
        <v>0.75</v>
      </c>
      <c r="F397" s="1">
        <v>1.25</v>
      </c>
    </row>
    <row r="398" spans="1:6">
      <c r="A398" s="1" t="s">
        <v>532</v>
      </c>
      <c r="B398" s="1">
        <v>1.75</v>
      </c>
      <c r="C398" s="1">
        <v>-0.5</v>
      </c>
      <c r="D398" s="1">
        <v>1.25</v>
      </c>
      <c r="E398" s="1">
        <v>0.75</v>
      </c>
      <c r="F398" s="1">
        <v>1.25</v>
      </c>
    </row>
    <row r="399" spans="1:6">
      <c r="A399" s="1" t="s">
        <v>533</v>
      </c>
      <c r="B399" s="1">
        <v>1.75</v>
      </c>
      <c r="C399" s="1">
        <v>-0.5</v>
      </c>
      <c r="D399" s="1">
        <v>1.25</v>
      </c>
      <c r="E399" s="1">
        <v>0.75</v>
      </c>
      <c r="F399" s="1">
        <v>1.25</v>
      </c>
    </row>
    <row r="400" spans="1:6">
      <c r="A400" s="1" t="s">
        <v>534</v>
      </c>
      <c r="B400" s="1">
        <v>1.75</v>
      </c>
      <c r="C400" s="1">
        <v>-0.5</v>
      </c>
      <c r="D400" s="1">
        <v>1.25</v>
      </c>
      <c r="E400" s="1">
        <v>0.75</v>
      </c>
      <c r="F400" s="1">
        <v>1.25</v>
      </c>
    </row>
    <row r="401" spans="1:6">
      <c r="A401" s="1" t="s">
        <v>535</v>
      </c>
      <c r="B401" s="1">
        <v>1.75</v>
      </c>
      <c r="C401" s="1">
        <v>-0.5</v>
      </c>
      <c r="D401" s="1">
        <v>1.25</v>
      </c>
      <c r="E401" s="1">
        <v>0.75</v>
      </c>
      <c r="F401" s="1">
        <v>1.25</v>
      </c>
    </row>
    <row r="402" spans="1:6">
      <c r="A402" s="1" t="s">
        <v>536</v>
      </c>
      <c r="B402" s="1">
        <v>1.75</v>
      </c>
      <c r="C402" s="1">
        <v>-0.5</v>
      </c>
      <c r="D402" s="1">
        <v>1.25</v>
      </c>
      <c r="E402" s="1">
        <v>0.75</v>
      </c>
      <c r="F402" s="1">
        <v>1.25</v>
      </c>
    </row>
    <row r="403" spans="1:6">
      <c r="A403" s="1" t="s">
        <v>537</v>
      </c>
      <c r="B403" s="1">
        <v>1.75</v>
      </c>
      <c r="C403" s="1">
        <v>-0.5</v>
      </c>
      <c r="D403" s="1">
        <v>1.25</v>
      </c>
      <c r="E403" s="1">
        <v>0.75</v>
      </c>
      <c r="F403" s="1">
        <v>1.25</v>
      </c>
    </row>
    <row r="404" spans="1:6">
      <c r="A404" s="1" t="s">
        <v>538</v>
      </c>
      <c r="B404" s="1">
        <v>1.75</v>
      </c>
      <c r="C404" s="1">
        <v>-0.5</v>
      </c>
      <c r="D404" s="1">
        <v>1.25</v>
      </c>
      <c r="E404" s="1">
        <v>0.75</v>
      </c>
      <c r="F404" s="1">
        <v>1.25</v>
      </c>
    </row>
    <row r="405" spans="1:6">
      <c r="A405" s="1" t="s">
        <v>539</v>
      </c>
      <c r="B405" s="1">
        <v>1.75</v>
      </c>
      <c r="C405" s="1">
        <v>-0.5</v>
      </c>
      <c r="D405" s="1">
        <v>1.25</v>
      </c>
      <c r="E405" s="1">
        <v>0.75</v>
      </c>
      <c r="F405" s="1">
        <v>1.25</v>
      </c>
    </row>
    <row r="406" spans="1:6">
      <c r="A406" s="1" t="s">
        <v>540</v>
      </c>
      <c r="B406" s="1">
        <v>1.75</v>
      </c>
      <c r="C406" s="1">
        <v>-0.5</v>
      </c>
      <c r="D406" s="1">
        <v>1.25</v>
      </c>
      <c r="E406" s="1">
        <v>0.75</v>
      </c>
      <c r="F406" s="1">
        <v>1.25</v>
      </c>
    </row>
    <row r="407" spans="1:6">
      <c r="A407" s="1" t="s">
        <v>541</v>
      </c>
      <c r="B407" s="1">
        <v>1.75</v>
      </c>
      <c r="C407" s="1">
        <v>-0.5</v>
      </c>
      <c r="D407" s="1">
        <v>1.25</v>
      </c>
      <c r="E407" s="1">
        <v>0.75</v>
      </c>
      <c r="F407" s="1">
        <v>1.25</v>
      </c>
    </row>
    <row r="408" spans="1:6">
      <c r="A408" s="1" t="s">
        <v>542</v>
      </c>
      <c r="B408" s="1">
        <v>1.75</v>
      </c>
      <c r="C408" s="1">
        <v>0</v>
      </c>
      <c r="D408" s="1">
        <v>1.25</v>
      </c>
      <c r="E408" s="1">
        <v>0.75</v>
      </c>
      <c r="F408" s="1">
        <v>1.25</v>
      </c>
    </row>
    <row r="409" spans="1:6">
      <c r="A409" s="1" t="s">
        <v>543</v>
      </c>
      <c r="B409" s="1">
        <v>1.75</v>
      </c>
      <c r="C409" s="1">
        <v>0</v>
      </c>
      <c r="D409" s="1">
        <v>1.25</v>
      </c>
      <c r="E409" s="1">
        <v>0.75</v>
      </c>
      <c r="F409" s="1">
        <v>1.25</v>
      </c>
    </row>
    <row r="410" spans="1:6">
      <c r="A410" s="1" t="s">
        <v>544</v>
      </c>
      <c r="B410" s="1">
        <v>1.75</v>
      </c>
      <c r="C410" s="1">
        <v>0</v>
      </c>
      <c r="D410" s="1">
        <v>1.25</v>
      </c>
      <c r="E410" s="1">
        <v>0.75</v>
      </c>
      <c r="F410" s="1">
        <v>1.25</v>
      </c>
    </row>
    <row r="411" spans="1:6">
      <c r="A411" s="1" t="s">
        <v>545</v>
      </c>
      <c r="B411" s="1">
        <v>1.75</v>
      </c>
      <c r="C411" s="1">
        <v>0</v>
      </c>
      <c r="D411" s="1">
        <v>1.25</v>
      </c>
      <c r="E411" s="1">
        <v>0.75</v>
      </c>
      <c r="F411" s="1">
        <v>1.25</v>
      </c>
    </row>
    <row r="412" spans="1:6">
      <c r="A412" s="1" t="s">
        <v>546</v>
      </c>
      <c r="B412" s="1">
        <v>1.75</v>
      </c>
      <c r="C412" s="1">
        <v>0</v>
      </c>
      <c r="D412" s="1">
        <v>1.25</v>
      </c>
      <c r="E412" s="1">
        <v>0.75</v>
      </c>
      <c r="F412" s="1">
        <v>1.25</v>
      </c>
    </row>
    <row r="413" spans="1:6">
      <c r="A413" s="1" t="s">
        <v>547</v>
      </c>
      <c r="B413" s="1">
        <v>2.5</v>
      </c>
      <c r="C413" s="1">
        <v>0</v>
      </c>
      <c r="D413" s="1">
        <v>1.25</v>
      </c>
      <c r="E413" s="1">
        <v>0.75</v>
      </c>
      <c r="F413" s="1">
        <v>1.25</v>
      </c>
    </row>
    <row r="414" spans="1:6">
      <c r="A414" s="1" t="s">
        <v>548</v>
      </c>
      <c r="B414" s="1">
        <v>2.5</v>
      </c>
      <c r="C414" s="1">
        <v>0</v>
      </c>
      <c r="D414" s="1">
        <v>1.25</v>
      </c>
      <c r="E414" s="1">
        <v>0.75</v>
      </c>
      <c r="F414" s="1">
        <v>1.25</v>
      </c>
    </row>
    <row r="415" spans="1:6">
      <c r="A415" s="1" t="s">
        <v>81</v>
      </c>
      <c r="B415" s="1">
        <v>2.5</v>
      </c>
      <c r="C415" s="1">
        <v>0</v>
      </c>
      <c r="D415" s="1">
        <v>1.25</v>
      </c>
      <c r="E415" s="1">
        <v>0.75</v>
      </c>
      <c r="F415" s="1">
        <v>1.25</v>
      </c>
    </row>
    <row r="416" spans="1:6">
      <c r="A416" s="1" t="s">
        <v>549</v>
      </c>
      <c r="B416" s="1">
        <v>2.5</v>
      </c>
      <c r="C416" s="1">
        <v>0</v>
      </c>
      <c r="D416" s="1">
        <v>1.25</v>
      </c>
      <c r="E416" s="1">
        <v>0.75</v>
      </c>
      <c r="F416" s="1">
        <v>1.25</v>
      </c>
    </row>
    <row r="417" spans="1:6">
      <c r="A417" s="1" t="s">
        <v>550</v>
      </c>
      <c r="B417" s="1">
        <v>2.5</v>
      </c>
      <c r="C417" s="1">
        <v>0</v>
      </c>
      <c r="D417" s="1">
        <v>1.25</v>
      </c>
      <c r="E417" s="1">
        <v>0.75</v>
      </c>
      <c r="F417" s="1">
        <v>1.25</v>
      </c>
    </row>
    <row r="418" spans="1:6">
      <c r="A418" s="1" t="s">
        <v>551</v>
      </c>
      <c r="B418" s="1">
        <v>2.5</v>
      </c>
      <c r="C418" s="1">
        <v>0</v>
      </c>
      <c r="D418" s="1">
        <v>1.75</v>
      </c>
      <c r="E418" s="1">
        <v>0.75</v>
      </c>
      <c r="F418" s="1">
        <v>1.25</v>
      </c>
    </row>
    <row r="419" spans="1:6">
      <c r="A419" s="1" t="s">
        <v>552</v>
      </c>
      <c r="B419" s="1">
        <v>2.5</v>
      </c>
      <c r="C419" s="1">
        <v>0</v>
      </c>
      <c r="D419" s="1">
        <v>1.75</v>
      </c>
      <c r="E419" s="1">
        <v>0.75</v>
      </c>
      <c r="F419" s="1">
        <v>1.25</v>
      </c>
    </row>
    <row r="420" spans="1:6">
      <c r="A420" s="1" t="s">
        <v>553</v>
      </c>
      <c r="B420" s="1">
        <v>2.5</v>
      </c>
      <c r="C420" s="1">
        <v>0</v>
      </c>
      <c r="D420" s="1">
        <v>1.75</v>
      </c>
      <c r="E420" s="1">
        <v>0.75</v>
      </c>
      <c r="F420" s="1">
        <v>1.25</v>
      </c>
    </row>
    <row r="421" spans="1:6">
      <c r="A421" s="1" t="s">
        <v>554</v>
      </c>
      <c r="B421" s="1">
        <v>2.5</v>
      </c>
      <c r="C421" s="1">
        <v>0</v>
      </c>
      <c r="D421" s="1">
        <v>1.75</v>
      </c>
      <c r="E421" s="1">
        <v>0.75</v>
      </c>
      <c r="F421" s="1">
        <v>1.25</v>
      </c>
    </row>
    <row r="422" spans="1:6">
      <c r="A422" s="1" t="s">
        <v>555</v>
      </c>
      <c r="B422" s="1">
        <v>2.5</v>
      </c>
      <c r="C422" s="1">
        <v>0</v>
      </c>
      <c r="D422" s="1">
        <v>1.75</v>
      </c>
      <c r="E422" s="1">
        <v>0.75</v>
      </c>
      <c r="F422" s="1">
        <v>1.25</v>
      </c>
    </row>
    <row r="423" spans="1:6">
      <c r="A423" s="1" t="s">
        <v>556</v>
      </c>
      <c r="B423" s="1">
        <v>2.5</v>
      </c>
      <c r="C423" s="1">
        <v>0</v>
      </c>
      <c r="D423" s="1">
        <v>1.75</v>
      </c>
      <c r="E423" s="1">
        <v>0.75</v>
      </c>
      <c r="F423" s="1">
        <v>1.25</v>
      </c>
    </row>
    <row r="424" spans="1:6">
      <c r="A424" s="1" t="s">
        <v>557</v>
      </c>
      <c r="B424" s="1">
        <v>2.5</v>
      </c>
      <c r="C424" s="1">
        <v>0</v>
      </c>
      <c r="D424" s="1">
        <v>1.75</v>
      </c>
      <c r="E424" s="1">
        <v>0.75</v>
      </c>
      <c r="F424" s="1">
        <v>1.25</v>
      </c>
    </row>
    <row r="425" spans="1:6">
      <c r="A425" s="1" t="s">
        <v>558</v>
      </c>
      <c r="B425" s="1">
        <v>2.5</v>
      </c>
      <c r="C425" s="1">
        <v>0</v>
      </c>
      <c r="D425" s="1">
        <v>1.75</v>
      </c>
      <c r="E425" s="1">
        <v>0.75</v>
      </c>
      <c r="F425" s="1">
        <v>1.25</v>
      </c>
    </row>
    <row r="426" spans="1:6">
      <c r="A426" s="1" t="s">
        <v>559</v>
      </c>
      <c r="B426" s="1">
        <v>2.5</v>
      </c>
      <c r="C426" s="1">
        <v>0</v>
      </c>
      <c r="D426" s="1">
        <v>1.75</v>
      </c>
      <c r="E426" s="1">
        <v>0.75</v>
      </c>
      <c r="F426" s="1">
        <v>1.25</v>
      </c>
    </row>
    <row r="427" spans="1:6">
      <c r="A427" s="1" t="s">
        <v>560</v>
      </c>
      <c r="B427" s="1">
        <v>2.5</v>
      </c>
      <c r="C427" s="1">
        <v>0</v>
      </c>
      <c r="D427" s="1">
        <v>1.75</v>
      </c>
      <c r="E427" s="1">
        <v>0.75</v>
      </c>
      <c r="F427" s="1">
        <v>1.25</v>
      </c>
    </row>
    <row r="428" spans="1:6">
      <c r="A428" s="1" t="s">
        <v>561</v>
      </c>
      <c r="B428" s="1">
        <v>2.5</v>
      </c>
      <c r="C428" s="1">
        <v>0</v>
      </c>
      <c r="D428" s="1">
        <v>1.75</v>
      </c>
      <c r="E428" s="1">
        <v>0.75</v>
      </c>
      <c r="F428" s="1">
        <v>1.25</v>
      </c>
    </row>
    <row r="429" spans="1:6">
      <c r="A429" s="1" t="s">
        <v>562</v>
      </c>
      <c r="B429" s="1">
        <v>2.5</v>
      </c>
      <c r="C429" s="1">
        <v>0</v>
      </c>
      <c r="D429" s="1">
        <v>1.75</v>
      </c>
      <c r="E429" s="1">
        <v>0.75</v>
      </c>
      <c r="F429" s="1">
        <v>1.75</v>
      </c>
    </row>
    <row r="430" spans="1:6">
      <c r="A430" s="1" t="s">
        <v>563</v>
      </c>
      <c r="B430" s="1">
        <v>2.5</v>
      </c>
      <c r="C430" s="1">
        <v>0</v>
      </c>
      <c r="D430" s="1">
        <v>1.75</v>
      </c>
      <c r="E430" s="1">
        <v>0.75</v>
      </c>
      <c r="F430" s="1">
        <v>1.75</v>
      </c>
    </row>
    <row r="431" spans="1:6">
      <c r="A431" s="1" t="s">
        <v>564</v>
      </c>
      <c r="B431" s="1">
        <v>2.5</v>
      </c>
      <c r="C431" s="1">
        <v>0</v>
      </c>
      <c r="D431" s="1">
        <v>1.75</v>
      </c>
      <c r="E431" s="1">
        <v>0.75</v>
      </c>
      <c r="F431" s="1">
        <v>1.75</v>
      </c>
    </row>
    <row r="432" spans="1:6">
      <c r="A432" s="1" t="s">
        <v>565</v>
      </c>
      <c r="B432" s="1">
        <v>2.5</v>
      </c>
      <c r="C432" s="1">
        <v>0</v>
      </c>
      <c r="D432" s="1">
        <v>1.75</v>
      </c>
      <c r="E432" s="1">
        <v>0.75</v>
      </c>
      <c r="F432" s="1">
        <v>1.75</v>
      </c>
    </row>
    <row r="433" spans="1:6">
      <c r="A433" s="1" t="s">
        <v>566</v>
      </c>
      <c r="B433" s="1">
        <v>2.5</v>
      </c>
      <c r="C433" s="1">
        <v>0</v>
      </c>
      <c r="D433" s="1">
        <v>1.75</v>
      </c>
      <c r="E433" s="1">
        <v>0.75</v>
      </c>
      <c r="F433" s="1">
        <v>1.75</v>
      </c>
    </row>
    <row r="434" spans="1:6">
      <c r="A434" s="1" t="s">
        <v>567</v>
      </c>
      <c r="B434" s="1">
        <v>2.5</v>
      </c>
      <c r="C434" s="1">
        <v>0</v>
      </c>
      <c r="D434" s="1">
        <v>1.75</v>
      </c>
      <c r="E434" s="1">
        <v>0.75</v>
      </c>
      <c r="F434" s="1">
        <v>1.75</v>
      </c>
    </row>
    <row r="435" spans="1:6">
      <c r="A435" s="1" t="s">
        <v>568</v>
      </c>
      <c r="B435" s="1">
        <v>2.5</v>
      </c>
      <c r="C435" s="1">
        <v>0</v>
      </c>
      <c r="D435" s="1">
        <v>1.75</v>
      </c>
      <c r="E435" s="1">
        <v>0.75</v>
      </c>
      <c r="F435" s="1">
        <v>1.75</v>
      </c>
    </row>
    <row r="436" spans="1:6">
      <c r="A436" s="1" t="s">
        <v>569</v>
      </c>
      <c r="B436" s="1">
        <v>2.5</v>
      </c>
      <c r="C436" s="1">
        <v>0</v>
      </c>
      <c r="D436" s="1">
        <v>1.75</v>
      </c>
      <c r="E436" s="1">
        <v>0.75</v>
      </c>
      <c r="F436" s="1">
        <v>1.75</v>
      </c>
    </row>
    <row r="437" spans="1:6">
      <c r="A437" s="1" t="s">
        <v>570</v>
      </c>
      <c r="B437" s="1">
        <v>2.5</v>
      </c>
      <c r="C437" s="1">
        <v>0</v>
      </c>
      <c r="D437" s="1">
        <v>1.75</v>
      </c>
      <c r="E437" s="1">
        <v>0.75</v>
      </c>
      <c r="F437" s="1">
        <v>1.75</v>
      </c>
    </row>
    <row r="438" spans="1:6">
      <c r="A438" s="1" t="s">
        <v>82</v>
      </c>
      <c r="B438" s="1">
        <v>2.5</v>
      </c>
      <c r="C438" s="1">
        <v>0</v>
      </c>
      <c r="D438" s="1">
        <v>1.75</v>
      </c>
      <c r="E438" s="1">
        <v>0.75</v>
      </c>
      <c r="F438" s="1">
        <v>1.75</v>
      </c>
    </row>
    <row r="439" spans="1:6">
      <c r="A439" s="1" t="s">
        <v>571</v>
      </c>
      <c r="B439" s="1">
        <v>2.5</v>
      </c>
      <c r="C439" s="1">
        <v>0</v>
      </c>
      <c r="D439" s="1">
        <v>1.75</v>
      </c>
      <c r="E439" s="1">
        <v>0.75</v>
      </c>
      <c r="F439" s="1">
        <v>1.75</v>
      </c>
    </row>
    <row r="440" spans="1:6">
      <c r="A440" s="1" t="s">
        <v>572</v>
      </c>
      <c r="B440" s="1">
        <v>2.5</v>
      </c>
      <c r="C440" s="1">
        <v>0</v>
      </c>
      <c r="D440" s="1">
        <v>1.75</v>
      </c>
      <c r="E440" s="1">
        <v>0.75</v>
      </c>
      <c r="F440" s="1">
        <v>1.75</v>
      </c>
    </row>
    <row r="441" spans="1:6">
      <c r="A441" s="1" t="s">
        <v>573</v>
      </c>
      <c r="B441" s="1">
        <v>2.5</v>
      </c>
      <c r="C441" s="1">
        <v>0</v>
      </c>
      <c r="D441" s="1">
        <v>1.75</v>
      </c>
      <c r="E441" s="1">
        <v>0.75</v>
      </c>
      <c r="F441" s="1">
        <v>1.75</v>
      </c>
    </row>
    <row r="442" spans="1:6">
      <c r="A442" s="1" t="s">
        <v>574</v>
      </c>
      <c r="B442" s="1">
        <v>2.5</v>
      </c>
      <c r="C442" s="1">
        <v>0</v>
      </c>
      <c r="D442" s="1">
        <v>1.75</v>
      </c>
      <c r="E442" s="1">
        <v>0.75</v>
      </c>
      <c r="F442" s="1">
        <v>1.75</v>
      </c>
    </row>
    <row r="443" spans="1:6">
      <c r="A443" s="1" t="s">
        <v>575</v>
      </c>
      <c r="B443" s="1">
        <v>2.5</v>
      </c>
      <c r="C443" s="1">
        <v>0.75</v>
      </c>
      <c r="D443" s="1">
        <v>1.75</v>
      </c>
      <c r="E443" s="1">
        <v>0.75</v>
      </c>
      <c r="F443" s="1">
        <v>1.75</v>
      </c>
    </row>
    <row r="444" spans="1:6">
      <c r="A444" s="1" t="s">
        <v>576</v>
      </c>
      <c r="B444" s="1">
        <v>2.5</v>
      </c>
      <c r="C444" s="1">
        <v>0.75</v>
      </c>
      <c r="D444" s="1">
        <v>1.75</v>
      </c>
      <c r="E444" s="1">
        <v>0.75</v>
      </c>
      <c r="F444" s="1">
        <v>1.75</v>
      </c>
    </row>
    <row r="445" spans="1:6">
      <c r="A445" s="1" t="s">
        <v>577</v>
      </c>
      <c r="B445" s="1">
        <v>2.5</v>
      </c>
      <c r="C445" s="1">
        <v>0.75</v>
      </c>
      <c r="D445" s="1">
        <v>1.75</v>
      </c>
      <c r="E445" s="1">
        <v>0.75</v>
      </c>
      <c r="F445" s="1">
        <v>1.75</v>
      </c>
    </row>
    <row r="446" spans="1:6">
      <c r="A446" s="1" t="s">
        <v>578</v>
      </c>
      <c r="B446" s="1">
        <v>2.5</v>
      </c>
      <c r="C446" s="1">
        <v>0.75</v>
      </c>
      <c r="D446" s="1">
        <v>1.75</v>
      </c>
      <c r="E446" s="1">
        <v>0.75</v>
      </c>
      <c r="F446" s="1">
        <v>1.75</v>
      </c>
    </row>
    <row r="447" spans="1:6">
      <c r="A447" s="1" t="s">
        <v>579</v>
      </c>
      <c r="B447" s="1">
        <v>2.5</v>
      </c>
      <c r="C447" s="1">
        <v>0.75</v>
      </c>
      <c r="D447" s="1">
        <v>1.75</v>
      </c>
      <c r="E447" s="1">
        <v>0.75</v>
      </c>
      <c r="F447" s="1">
        <v>1.75</v>
      </c>
    </row>
    <row r="448" spans="1:6">
      <c r="A448" s="1" t="s">
        <v>580</v>
      </c>
      <c r="B448" s="1">
        <v>2.5</v>
      </c>
      <c r="C448" s="1">
        <v>0.75</v>
      </c>
      <c r="D448" s="1">
        <v>1.75</v>
      </c>
      <c r="E448" s="1">
        <v>0.75</v>
      </c>
      <c r="F448" s="1">
        <v>1.75</v>
      </c>
    </row>
    <row r="449" spans="1:6">
      <c r="A449" s="1" t="s">
        <v>581</v>
      </c>
      <c r="B449" s="1">
        <v>2.5</v>
      </c>
      <c r="C449" s="1">
        <v>0.75</v>
      </c>
      <c r="D449" s="1">
        <v>1.75</v>
      </c>
      <c r="E449" s="1">
        <v>0.75</v>
      </c>
      <c r="F449" s="1">
        <v>1.75</v>
      </c>
    </row>
    <row r="450" spans="1:6">
      <c r="A450" s="1" t="s">
        <v>582</v>
      </c>
      <c r="B450" s="1">
        <v>2.5</v>
      </c>
      <c r="C450" s="1">
        <v>0.75</v>
      </c>
      <c r="D450" s="1">
        <v>1.75</v>
      </c>
      <c r="E450" s="1">
        <v>0.75</v>
      </c>
      <c r="F450" s="1">
        <v>1.75</v>
      </c>
    </row>
    <row r="451" spans="1:6">
      <c r="A451" s="1" t="s">
        <v>583</v>
      </c>
      <c r="B451" s="1">
        <v>2.5</v>
      </c>
      <c r="C451" s="1">
        <v>0.75</v>
      </c>
      <c r="D451" s="1">
        <v>1.75</v>
      </c>
      <c r="E451" s="1">
        <v>1.75</v>
      </c>
      <c r="F451" s="1">
        <v>1.75</v>
      </c>
    </row>
    <row r="452" spans="1:6">
      <c r="A452" s="1" t="s">
        <v>584</v>
      </c>
      <c r="B452" s="1">
        <v>2.5</v>
      </c>
      <c r="C452" s="1">
        <v>0.75</v>
      </c>
      <c r="D452" s="1">
        <v>1.75</v>
      </c>
      <c r="E452" s="1">
        <v>1.75</v>
      </c>
      <c r="F452" s="1">
        <v>1.75</v>
      </c>
    </row>
    <row r="453" spans="1:6">
      <c r="A453" s="1" t="s">
        <v>585</v>
      </c>
      <c r="B453" s="1">
        <v>3.25</v>
      </c>
      <c r="C453" s="1">
        <v>0.75</v>
      </c>
      <c r="D453" s="1">
        <v>2.25</v>
      </c>
      <c r="E453" s="1">
        <v>1.75</v>
      </c>
      <c r="F453" s="1">
        <v>1.75</v>
      </c>
    </row>
    <row r="454" spans="1:6">
      <c r="A454" s="1" t="s">
        <v>586</v>
      </c>
      <c r="B454" s="1">
        <v>3.25</v>
      </c>
      <c r="C454" s="1">
        <v>0.75</v>
      </c>
      <c r="D454" s="1">
        <v>2.25</v>
      </c>
      <c r="E454" s="1">
        <v>1.75</v>
      </c>
      <c r="F454" s="1">
        <v>2.25</v>
      </c>
    </row>
    <row r="455" spans="1:6">
      <c r="A455" s="1" t="s">
        <v>587</v>
      </c>
      <c r="B455" s="1">
        <v>3.25</v>
      </c>
      <c r="C455" s="1">
        <v>0.75</v>
      </c>
      <c r="D455" s="1">
        <v>2.25</v>
      </c>
      <c r="E455" s="1">
        <v>1.75</v>
      </c>
      <c r="F455" s="1">
        <v>2.25</v>
      </c>
    </row>
    <row r="456" spans="1:6">
      <c r="A456" s="1" t="s">
        <v>588</v>
      </c>
      <c r="B456" s="1">
        <v>3.25</v>
      </c>
      <c r="C456" s="1">
        <v>0.75</v>
      </c>
      <c r="D456" s="1">
        <v>2.25</v>
      </c>
      <c r="E456" s="1">
        <v>1.75</v>
      </c>
      <c r="F456" s="1">
        <v>2.25</v>
      </c>
    </row>
    <row r="457" spans="1:6">
      <c r="A457" s="1" t="s">
        <v>589</v>
      </c>
      <c r="B457" s="1">
        <v>3.25</v>
      </c>
      <c r="C457" s="1">
        <v>0.75</v>
      </c>
      <c r="D457" s="1">
        <v>2.25</v>
      </c>
      <c r="E457" s="1">
        <v>1.75</v>
      </c>
      <c r="F457" s="1">
        <v>2.25</v>
      </c>
    </row>
    <row r="458" spans="1:6">
      <c r="A458" s="1" t="s">
        <v>590</v>
      </c>
      <c r="B458" s="1">
        <v>3.25</v>
      </c>
      <c r="C458" s="1">
        <v>0.75</v>
      </c>
      <c r="D458" s="1">
        <v>2.25</v>
      </c>
      <c r="E458" s="1">
        <v>1.75</v>
      </c>
      <c r="F458" s="1">
        <v>2.25</v>
      </c>
    </row>
    <row r="459" spans="1:6">
      <c r="A459" s="1" t="s">
        <v>591</v>
      </c>
      <c r="B459" s="1">
        <v>3.25</v>
      </c>
      <c r="C459" s="1">
        <v>0.75</v>
      </c>
      <c r="D459" s="1">
        <v>2.25</v>
      </c>
      <c r="E459" s="1">
        <v>1.75</v>
      </c>
      <c r="F459" s="1">
        <v>2.25</v>
      </c>
    </row>
    <row r="460" spans="1:6">
      <c r="A460" s="1" t="s">
        <v>592</v>
      </c>
      <c r="B460" s="1">
        <v>3.25</v>
      </c>
      <c r="C460" s="1">
        <v>0.75</v>
      </c>
      <c r="D460" s="1">
        <v>2.25</v>
      </c>
      <c r="E460" s="1">
        <v>1.75</v>
      </c>
      <c r="F460" s="1">
        <v>2.25</v>
      </c>
    </row>
    <row r="461" spans="1:6">
      <c r="A461" s="1" t="s">
        <v>593</v>
      </c>
      <c r="B461" s="1">
        <v>3.25</v>
      </c>
      <c r="C461" s="1">
        <v>0.75</v>
      </c>
      <c r="D461" s="1">
        <v>2.25</v>
      </c>
      <c r="E461" s="1">
        <v>1.75</v>
      </c>
      <c r="F461" s="1">
        <v>2.25</v>
      </c>
    </row>
    <row r="462" spans="1:6">
      <c r="A462" s="1" t="s">
        <v>594</v>
      </c>
      <c r="B462" s="1">
        <v>3.25</v>
      </c>
      <c r="C462" s="1">
        <v>0.75</v>
      </c>
      <c r="D462" s="1">
        <v>2.25</v>
      </c>
      <c r="E462" s="1">
        <v>1.75</v>
      </c>
      <c r="F462" s="1">
        <v>2.25</v>
      </c>
    </row>
    <row r="463" spans="1:6">
      <c r="A463" s="1" t="s">
        <v>595</v>
      </c>
      <c r="B463" s="1">
        <v>3.25</v>
      </c>
      <c r="C463" s="1">
        <v>0.75</v>
      </c>
      <c r="D463" s="1">
        <v>2.25</v>
      </c>
      <c r="E463" s="1">
        <v>1.75</v>
      </c>
      <c r="F463" s="1">
        <v>2.25</v>
      </c>
    </row>
    <row r="464" spans="1:6">
      <c r="A464" s="1" t="s">
        <v>596</v>
      </c>
      <c r="B464" s="1">
        <v>3.25</v>
      </c>
      <c r="C464" s="1">
        <v>0.75</v>
      </c>
      <c r="D464" s="1">
        <v>2.25</v>
      </c>
      <c r="E464" s="1">
        <v>1.75</v>
      </c>
      <c r="F464" s="1">
        <v>2.25</v>
      </c>
    </row>
    <row r="465" spans="1:6">
      <c r="A465" s="1" t="s">
        <v>597</v>
      </c>
      <c r="B465" s="1">
        <v>3.25</v>
      </c>
      <c r="C465" s="1">
        <v>0.75</v>
      </c>
      <c r="D465" s="1">
        <v>2.25</v>
      </c>
      <c r="E465" s="1">
        <v>1.75</v>
      </c>
      <c r="F465" s="1">
        <v>2.25</v>
      </c>
    </row>
    <row r="466" spans="1:6">
      <c r="A466" s="1" t="s">
        <v>598</v>
      </c>
      <c r="B466" s="1">
        <v>3.25</v>
      </c>
      <c r="C466" s="1">
        <v>0.75</v>
      </c>
      <c r="D466" s="1">
        <v>2.25</v>
      </c>
      <c r="E466" s="1">
        <v>1.75</v>
      </c>
      <c r="F466" s="1">
        <v>2.25</v>
      </c>
    </row>
    <row r="467" spans="1:6">
      <c r="A467" s="1" t="s">
        <v>599</v>
      </c>
      <c r="B467" s="1">
        <v>3.25</v>
      </c>
      <c r="C467" s="1">
        <v>0.75</v>
      </c>
      <c r="D467" s="1">
        <v>2.25</v>
      </c>
      <c r="E467" s="1">
        <v>1.75</v>
      </c>
      <c r="F467" s="1">
        <v>2.25</v>
      </c>
    </row>
    <row r="468" spans="1:6">
      <c r="A468" s="1" t="s">
        <v>600</v>
      </c>
      <c r="B468" s="1">
        <v>3.25</v>
      </c>
      <c r="C468" s="1">
        <v>0.75</v>
      </c>
      <c r="D468" s="1">
        <v>2.25</v>
      </c>
      <c r="E468" s="1">
        <v>1.75</v>
      </c>
      <c r="F468" s="1">
        <v>2.25</v>
      </c>
    </row>
    <row r="469" spans="1:6">
      <c r="A469" s="1" t="s">
        <v>601</v>
      </c>
      <c r="B469" s="1">
        <v>3.25</v>
      </c>
      <c r="C469" s="1">
        <v>0.75</v>
      </c>
      <c r="D469" s="1">
        <v>2.25</v>
      </c>
      <c r="E469" s="1">
        <v>1.75</v>
      </c>
      <c r="F469" s="1">
        <v>2.25</v>
      </c>
    </row>
    <row r="470" spans="1:6">
      <c r="A470" s="1" t="s">
        <v>602</v>
      </c>
      <c r="B470" s="1">
        <v>3.25</v>
      </c>
      <c r="C470" s="1">
        <v>0.75</v>
      </c>
      <c r="D470" s="1">
        <v>2.25</v>
      </c>
      <c r="E470" s="1">
        <v>1.75</v>
      </c>
      <c r="F470" s="1">
        <v>2.25</v>
      </c>
    </row>
    <row r="471" spans="1:6">
      <c r="A471" s="1" t="s">
        <v>603</v>
      </c>
      <c r="B471" s="1">
        <v>3.25</v>
      </c>
      <c r="C471" s="1">
        <v>0.75</v>
      </c>
      <c r="D471" s="1">
        <v>2.25</v>
      </c>
      <c r="E471" s="1">
        <v>1.75</v>
      </c>
      <c r="F471" s="1">
        <v>2.25</v>
      </c>
    </row>
    <row r="472" spans="1:6">
      <c r="A472" s="1" t="s">
        <v>604</v>
      </c>
      <c r="B472" s="1">
        <v>3.25</v>
      </c>
      <c r="C472" s="1">
        <v>0.75</v>
      </c>
      <c r="D472" s="1">
        <v>2.25</v>
      </c>
      <c r="E472" s="1">
        <v>1.75</v>
      </c>
      <c r="F472" s="1">
        <v>2.25</v>
      </c>
    </row>
    <row r="473" spans="1:6">
      <c r="A473" s="1" t="s">
        <v>605</v>
      </c>
      <c r="B473" s="1">
        <v>3.25</v>
      </c>
      <c r="C473" s="1">
        <v>0.75</v>
      </c>
      <c r="D473" s="1">
        <v>2.25</v>
      </c>
      <c r="E473" s="1">
        <v>1.75</v>
      </c>
      <c r="F473" s="1">
        <v>2.25</v>
      </c>
    </row>
    <row r="474" spans="1:6">
      <c r="A474" s="1" t="s">
        <v>606</v>
      </c>
      <c r="B474" s="1">
        <v>3.25</v>
      </c>
      <c r="C474" s="1">
        <v>0.75</v>
      </c>
      <c r="D474" s="1">
        <v>2.25</v>
      </c>
      <c r="E474" s="1">
        <v>1.75</v>
      </c>
      <c r="F474" s="1">
        <v>2.25</v>
      </c>
    </row>
    <row r="475" spans="1:6">
      <c r="A475" s="1" t="s">
        <v>607</v>
      </c>
      <c r="B475" s="1">
        <v>3.25</v>
      </c>
      <c r="C475" s="1">
        <v>0.75</v>
      </c>
      <c r="D475" s="1">
        <v>2.25</v>
      </c>
      <c r="E475" s="1">
        <v>1.75</v>
      </c>
      <c r="F475" s="1">
        <v>2.25</v>
      </c>
    </row>
    <row r="476" spans="1:6">
      <c r="A476" s="1" t="s">
        <v>608</v>
      </c>
      <c r="B476" s="1">
        <v>3.25</v>
      </c>
      <c r="C476" s="1">
        <v>0.75</v>
      </c>
      <c r="D476" s="1">
        <v>2.25</v>
      </c>
      <c r="E476" s="1">
        <v>1.75</v>
      </c>
      <c r="F476" s="1">
        <v>2.25</v>
      </c>
    </row>
    <row r="477" spans="1:6">
      <c r="A477" s="1" t="s">
        <v>609</v>
      </c>
      <c r="B477" s="1">
        <v>3.25</v>
      </c>
      <c r="C477" s="1">
        <v>0.75</v>
      </c>
      <c r="D477" s="1">
        <v>2.25</v>
      </c>
      <c r="E477" s="1">
        <v>1.75</v>
      </c>
      <c r="F477" s="1">
        <v>2.25</v>
      </c>
    </row>
    <row r="478" spans="1:6">
      <c r="A478" s="1" t="s">
        <v>610</v>
      </c>
      <c r="B478" s="1">
        <v>3.25</v>
      </c>
      <c r="C478" s="1">
        <v>1.5</v>
      </c>
      <c r="D478" s="1">
        <v>2.25</v>
      </c>
      <c r="E478" s="1">
        <v>1.75</v>
      </c>
      <c r="F478" s="1">
        <v>2.25</v>
      </c>
    </row>
    <row r="479" spans="1:6">
      <c r="A479" s="1" t="s">
        <v>611</v>
      </c>
      <c r="B479" s="1">
        <v>3.25</v>
      </c>
      <c r="C479" s="1">
        <v>1.5</v>
      </c>
      <c r="D479" s="1">
        <v>2.25</v>
      </c>
      <c r="E479" s="1">
        <v>1.75</v>
      </c>
      <c r="F479" s="1">
        <v>2.25</v>
      </c>
    </row>
    <row r="480" spans="1:6">
      <c r="A480" s="1" t="s">
        <v>612</v>
      </c>
      <c r="B480" s="1">
        <v>3.25</v>
      </c>
      <c r="C480" s="1">
        <v>1.5</v>
      </c>
      <c r="D480" s="1">
        <v>2.25</v>
      </c>
      <c r="E480" s="1">
        <v>1.75</v>
      </c>
      <c r="F480" s="1">
        <v>2.25</v>
      </c>
    </row>
    <row r="481" spans="1:6">
      <c r="A481" s="1" t="s">
        <v>84</v>
      </c>
      <c r="B481" s="1">
        <v>3.25</v>
      </c>
      <c r="C481" s="1">
        <v>1.5</v>
      </c>
      <c r="D481" s="1">
        <v>2.25</v>
      </c>
      <c r="E481" s="1">
        <v>1.75</v>
      </c>
      <c r="F481" s="1">
        <v>2.25</v>
      </c>
    </row>
    <row r="482" spans="1:6">
      <c r="A482" s="1" t="s">
        <v>613</v>
      </c>
      <c r="B482" s="1">
        <v>3.25</v>
      </c>
      <c r="C482" s="1">
        <v>1.5</v>
      </c>
      <c r="D482" s="1">
        <v>2.25</v>
      </c>
      <c r="E482" s="1">
        <v>1.75</v>
      </c>
      <c r="F482" s="1">
        <v>2.25</v>
      </c>
    </row>
    <row r="483" spans="1:6">
      <c r="A483" s="1" t="s">
        <v>614</v>
      </c>
      <c r="B483" s="1">
        <v>4</v>
      </c>
      <c r="C483" s="1">
        <v>1.5</v>
      </c>
      <c r="D483" s="1">
        <v>3</v>
      </c>
      <c r="E483" s="1">
        <v>1.75</v>
      </c>
      <c r="F483" s="1">
        <v>2.25</v>
      </c>
    </row>
    <row r="484" spans="1:6">
      <c r="A484" s="1" t="s">
        <v>615</v>
      </c>
      <c r="B484" s="1">
        <v>4</v>
      </c>
      <c r="C484" s="1">
        <v>1.5</v>
      </c>
      <c r="D484" s="1">
        <v>3</v>
      </c>
      <c r="E484" s="1">
        <v>1.75</v>
      </c>
      <c r="F484" s="1">
        <v>2.5</v>
      </c>
    </row>
    <row r="485" spans="1:6">
      <c r="A485" s="1" t="s">
        <v>616</v>
      </c>
      <c r="B485" s="1">
        <v>4</v>
      </c>
      <c r="C485" s="1">
        <v>1.5</v>
      </c>
      <c r="D485" s="1">
        <v>3</v>
      </c>
      <c r="E485" s="1">
        <v>1.75</v>
      </c>
      <c r="F485" s="1">
        <v>2.5</v>
      </c>
    </row>
    <row r="486" spans="1:6">
      <c r="A486" s="1" t="s">
        <v>617</v>
      </c>
      <c r="B486" s="1">
        <v>4</v>
      </c>
      <c r="C486" s="1">
        <v>1.5</v>
      </c>
      <c r="D486" s="1">
        <v>3</v>
      </c>
      <c r="E486" s="1">
        <v>1.75</v>
      </c>
      <c r="F486" s="1">
        <v>2.5</v>
      </c>
    </row>
    <row r="487" spans="1:6">
      <c r="A487" s="1" t="s">
        <v>618</v>
      </c>
      <c r="B487" s="1">
        <v>4</v>
      </c>
      <c r="C487" s="1">
        <v>1.5</v>
      </c>
      <c r="D487" s="1">
        <v>3</v>
      </c>
      <c r="E487" s="1">
        <v>1.75</v>
      </c>
      <c r="F487" s="1">
        <v>2.5</v>
      </c>
    </row>
    <row r="488" spans="1:6">
      <c r="A488" s="1" t="s">
        <v>619</v>
      </c>
      <c r="B488" s="1">
        <v>4</v>
      </c>
      <c r="C488" s="1">
        <v>1.5</v>
      </c>
      <c r="D488" s="1">
        <v>3</v>
      </c>
      <c r="E488" s="1">
        <v>1.75</v>
      </c>
      <c r="F488" s="1">
        <v>2.5</v>
      </c>
    </row>
    <row r="489" spans="1:6">
      <c r="A489" s="1" t="s">
        <v>620</v>
      </c>
      <c r="B489" s="1">
        <v>4</v>
      </c>
      <c r="C489" s="1">
        <v>1.5</v>
      </c>
      <c r="D489" s="1">
        <v>3</v>
      </c>
      <c r="E489" s="1">
        <v>1.75</v>
      </c>
      <c r="F489" s="1">
        <v>2.5</v>
      </c>
    </row>
    <row r="490" spans="1:6">
      <c r="A490" s="1" t="s">
        <v>621</v>
      </c>
      <c r="B490" s="1">
        <v>4</v>
      </c>
      <c r="C490" s="1">
        <v>1.5</v>
      </c>
      <c r="D490" s="1">
        <v>3</v>
      </c>
      <c r="E490" s="1">
        <v>1.75</v>
      </c>
      <c r="F490" s="1">
        <v>2.5</v>
      </c>
    </row>
    <row r="491" spans="1:6">
      <c r="A491" s="1" t="s">
        <v>622</v>
      </c>
      <c r="B491" s="1">
        <v>4</v>
      </c>
      <c r="C491" s="1">
        <v>1.5</v>
      </c>
      <c r="D491" s="1">
        <v>3</v>
      </c>
      <c r="E491" s="1">
        <v>1.75</v>
      </c>
      <c r="F491" s="1">
        <v>2.5</v>
      </c>
    </row>
    <row r="492" spans="1:6">
      <c r="A492" s="1" t="s">
        <v>623</v>
      </c>
      <c r="B492" s="1">
        <v>4</v>
      </c>
      <c r="C492" s="1">
        <v>1.5</v>
      </c>
      <c r="D492" s="1">
        <v>3</v>
      </c>
      <c r="E492" s="1">
        <v>1.75</v>
      </c>
      <c r="F492" s="1">
        <v>2.5</v>
      </c>
    </row>
    <row r="493" spans="1:6">
      <c r="A493" s="1" t="s">
        <v>624</v>
      </c>
      <c r="B493" s="1">
        <v>4</v>
      </c>
      <c r="C493" s="1">
        <v>1.5</v>
      </c>
      <c r="D493" s="1">
        <v>3</v>
      </c>
      <c r="E493" s="1">
        <v>1.75</v>
      </c>
      <c r="F493" s="1">
        <v>2.5</v>
      </c>
    </row>
    <row r="494" spans="1:6">
      <c r="A494" s="1" t="s">
        <v>625</v>
      </c>
      <c r="B494" s="1">
        <v>4</v>
      </c>
      <c r="C494" s="1">
        <v>1.5</v>
      </c>
      <c r="D494" s="1">
        <v>3</v>
      </c>
      <c r="E494" s="1">
        <v>1.75</v>
      </c>
      <c r="F494" s="1">
        <v>2.5</v>
      </c>
    </row>
    <row r="495" spans="1:6">
      <c r="A495" s="1" t="s">
        <v>626</v>
      </c>
      <c r="B495" s="1">
        <v>4</v>
      </c>
      <c r="C495" s="1">
        <v>1.5</v>
      </c>
      <c r="D495" s="1">
        <v>3</v>
      </c>
      <c r="E495" s="1">
        <v>1.75</v>
      </c>
      <c r="F495" s="1">
        <v>2.5</v>
      </c>
    </row>
    <row r="496" spans="1:6">
      <c r="A496" s="1" t="s">
        <v>627</v>
      </c>
      <c r="B496" s="1">
        <v>4</v>
      </c>
      <c r="C496" s="1">
        <v>1.5</v>
      </c>
      <c r="D496" s="1">
        <v>3</v>
      </c>
      <c r="E496" s="1">
        <v>1.75</v>
      </c>
      <c r="F496" s="1">
        <v>2.5</v>
      </c>
    </row>
    <row r="497" spans="1:6">
      <c r="A497" s="1" t="s">
        <v>628</v>
      </c>
      <c r="B497" s="1">
        <v>4</v>
      </c>
      <c r="C497" s="1">
        <v>1.5</v>
      </c>
      <c r="D497" s="1">
        <v>3</v>
      </c>
      <c r="E497" s="1">
        <v>1.75</v>
      </c>
      <c r="F497" s="1">
        <v>2.5</v>
      </c>
    </row>
    <row r="498" spans="1:6">
      <c r="A498" s="1" t="s">
        <v>629</v>
      </c>
      <c r="B498" s="1">
        <v>4</v>
      </c>
      <c r="C498" s="1">
        <v>1.5</v>
      </c>
      <c r="D498" s="1">
        <v>3</v>
      </c>
      <c r="E498" s="1">
        <v>2.5</v>
      </c>
      <c r="F498" s="1">
        <v>2.5</v>
      </c>
    </row>
    <row r="499" spans="1:6">
      <c r="A499" s="1" t="s">
        <v>630</v>
      </c>
      <c r="B499" s="1">
        <v>4</v>
      </c>
      <c r="C499" s="1">
        <v>1.5</v>
      </c>
      <c r="D499" s="1">
        <v>3</v>
      </c>
      <c r="E499" s="1">
        <v>2.5</v>
      </c>
      <c r="F499" s="1">
        <v>2.5</v>
      </c>
    </row>
    <row r="500" spans="1:6">
      <c r="A500" s="1" t="s">
        <v>631</v>
      </c>
      <c r="B500" s="1">
        <v>4</v>
      </c>
      <c r="C500" s="1">
        <v>1.5</v>
      </c>
      <c r="D500" s="1">
        <v>3</v>
      </c>
      <c r="E500" s="1">
        <v>2.5</v>
      </c>
      <c r="F500" s="1">
        <v>2.5</v>
      </c>
    </row>
    <row r="501" spans="1:6">
      <c r="A501" s="1" t="s">
        <v>632</v>
      </c>
      <c r="B501" s="1">
        <v>4</v>
      </c>
      <c r="C501" s="1">
        <v>1.5</v>
      </c>
      <c r="D501" s="1">
        <v>3</v>
      </c>
      <c r="E501" s="1">
        <v>2.5</v>
      </c>
      <c r="F501" s="1">
        <v>2.5</v>
      </c>
    </row>
    <row r="502" spans="1:6">
      <c r="A502" s="1" t="s">
        <v>633</v>
      </c>
      <c r="B502" s="1">
        <v>4</v>
      </c>
      <c r="C502" s="1">
        <v>1.5</v>
      </c>
      <c r="D502" s="1">
        <v>3</v>
      </c>
      <c r="E502" s="1">
        <v>2.5</v>
      </c>
      <c r="F502" s="1">
        <v>2.5</v>
      </c>
    </row>
    <row r="503" spans="1:6">
      <c r="A503" s="1" t="s">
        <v>85</v>
      </c>
      <c r="B503" s="1">
        <v>4</v>
      </c>
      <c r="C503" s="1">
        <v>1.5</v>
      </c>
      <c r="D503" s="1">
        <v>3</v>
      </c>
      <c r="E503" s="1">
        <v>2.5</v>
      </c>
      <c r="F503" s="1">
        <v>2.5</v>
      </c>
    </row>
    <row r="504" spans="1:6">
      <c r="A504" s="1" t="s">
        <v>634</v>
      </c>
      <c r="B504" s="1">
        <v>4</v>
      </c>
      <c r="C504" s="1">
        <v>1.5</v>
      </c>
      <c r="D504" s="1">
        <v>3</v>
      </c>
      <c r="E504" s="1">
        <v>2.5</v>
      </c>
      <c r="F504" s="1">
        <v>2.5</v>
      </c>
    </row>
    <row r="505" spans="1:6">
      <c r="A505" s="1" t="s">
        <v>635</v>
      </c>
      <c r="B505" s="1">
        <v>4</v>
      </c>
      <c r="C505" s="1">
        <v>1.5</v>
      </c>
      <c r="D505" s="1">
        <v>3</v>
      </c>
      <c r="E505" s="1">
        <v>2.5</v>
      </c>
      <c r="F505" s="1">
        <v>2.5</v>
      </c>
    </row>
    <row r="506" spans="1:6">
      <c r="A506" s="1" t="s">
        <v>636</v>
      </c>
      <c r="B506" s="1">
        <v>4</v>
      </c>
      <c r="C506" s="1">
        <v>1.5</v>
      </c>
      <c r="D506" s="1">
        <v>3</v>
      </c>
      <c r="E506" s="1">
        <v>2.5</v>
      </c>
      <c r="F506" s="1">
        <v>2.5</v>
      </c>
    </row>
    <row r="507" spans="1:6">
      <c r="A507" s="1" t="s">
        <v>637</v>
      </c>
      <c r="B507" s="1">
        <v>4</v>
      </c>
      <c r="C507" s="1">
        <v>1.5</v>
      </c>
      <c r="D507" s="1">
        <v>3</v>
      </c>
      <c r="E507" s="1">
        <v>2.5</v>
      </c>
      <c r="F507" s="1">
        <v>2.5</v>
      </c>
    </row>
    <row r="508" spans="1:6">
      <c r="A508" s="1" t="s">
        <v>638</v>
      </c>
      <c r="B508" s="1">
        <v>4</v>
      </c>
      <c r="C508" s="1">
        <v>1.5</v>
      </c>
      <c r="D508" s="1">
        <v>3</v>
      </c>
      <c r="E508" s="1">
        <v>2.5</v>
      </c>
      <c r="F508" s="1">
        <v>2.5</v>
      </c>
    </row>
    <row r="509" spans="1:6">
      <c r="A509" s="1" t="s">
        <v>639</v>
      </c>
      <c r="B509" s="1">
        <v>4</v>
      </c>
      <c r="C509" s="1">
        <v>1.5</v>
      </c>
      <c r="D509" s="1">
        <v>3</v>
      </c>
      <c r="E509" s="1">
        <v>2.5</v>
      </c>
      <c r="F509" s="1">
        <v>2.5</v>
      </c>
    </row>
    <row r="510" spans="1:6">
      <c r="A510" s="1" t="s">
        <v>640</v>
      </c>
      <c r="B510" s="1">
        <v>4</v>
      </c>
      <c r="C510" s="1">
        <v>1.5</v>
      </c>
      <c r="D510" s="1">
        <v>3</v>
      </c>
      <c r="E510" s="1">
        <v>2.5</v>
      </c>
      <c r="F510" s="1">
        <v>2.5</v>
      </c>
    </row>
    <row r="511" spans="1:6">
      <c r="A511" s="1" t="s">
        <v>641</v>
      </c>
      <c r="B511" s="1">
        <v>4</v>
      </c>
      <c r="C511" s="1">
        <v>1.5</v>
      </c>
      <c r="D511" s="1">
        <v>3</v>
      </c>
      <c r="E511" s="1">
        <v>2.5</v>
      </c>
      <c r="F511" s="1">
        <v>2.5</v>
      </c>
    </row>
    <row r="512" spans="1:6">
      <c r="A512" s="1" t="s">
        <v>642</v>
      </c>
      <c r="B512" s="1">
        <v>4</v>
      </c>
      <c r="C512" s="1">
        <v>1.5</v>
      </c>
      <c r="D512" s="1">
        <v>3</v>
      </c>
      <c r="E512" s="1">
        <v>2.5</v>
      </c>
      <c r="F512" s="1">
        <v>2.5</v>
      </c>
    </row>
    <row r="513" spans="1:6">
      <c r="A513" s="1" t="s">
        <v>643</v>
      </c>
      <c r="B513" s="1">
        <v>4.5</v>
      </c>
      <c r="C513" s="1">
        <v>2</v>
      </c>
      <c r="D513" s="1">
        <v>3.5</v>
      </c>
      <c r="E513" s="1">
        <v>2.5</v>
      </c>
      <c r="F513" s="1">
        <v>2.5</v>
      </c>
    </row>
    <row r="514" spans="1:6">
      <c r="A514" s="1" t="s">
        <v>644</v>
      </c>
      <c r="B514" s="1">
        <v>4.5</v>
      </c>
      <c r="C514" s="1">
        <v>2</v>
      </c>
      <c r="D514" s="1">
        <v>3.5</v>
      </c>
      <c r="E514" s="1">
        <v>2.5</v>
      </c>
      <c r="F514" s="1">
        <v>2.75</v>
      </c>
    </row>
    <row r="515" spans="1:6">
      <c r="A515" s="1" t="s">
        <v>645</v>
      </c>
      <c r="B515" s="1">
        <v>4.5</v>
      </c>
      <c r="C515" s="1">
        <v>2</v>
      </c>
      <c r="D515" s="1">
        <v>3.5</v>
      </c>
      <c r="E515" s="1">
        <v>2.5</v>
      </c>
      <c r="F515" s="1">
        <v>2.75</v>
      </c>
    </row>
    <row r="516" spans="1:6">
      <c r="A516" s="1" t="s">
        <v>646</v>
      </c>
      <c r="B516" s="1">
        <v>4.5</v>
      </c>
      <c r="C516" s="1">
        <v>2</v>
      </c>
      <c r="D516" s="1">
        <v>3.5</v>
      </c>
      <c r="E516" s="1">
        <v>2.5</v>
      </c>
      <c r="F516" s="1">
        <v>2.75</v>
      </c>
    </row>
    <row r="517" spans="1:6">
      <c r="A517" s="1" t="s">
        <v>647</v>
      </c>
      <c r="B517" s="1">
        <v>4.5</v>
      </c>
      <c r="C517" s="1">
        <v>2</v>
      </c>
      <c r="D517" s="1">
        <v>3.5</v>
      </c>
      <c r="E517" s="1">
        <v>2.5</v>
      </c>
      <c r="F517" s="1">
        <v>2.75</v>
      </c>
    </row>
    <row r="518" spans="1:6">
      <c r="A518" s="1" t="s">
        <v>648</v>
      </c>
      <c r="B518" s="1">
        <v>4.5</v>
      </c>
      <c r="C518" s="1">
        <v>2</v>
      </c>
      <c r="D518" s="1">
        <v>3.5</v>
      </c>
      <c r="E518" s="1">
        <v>2.5</v>
      </c>
      <c r="F518" s="1">
        <v>2.75</v>
      </c>
    </row>
    <row r="519" spans="1:6">
      <c r="A519" s="1" t="s">
        <v>649</v>
      </c>
      <c r="B519" s="1">
        <v>4.5</v>
      </c>
      <c r="C519" s="1">
        <v>2</v>
      </c>
      <c r="D519" s="1">
        <v>3.5</v>
      </c>
      <c r="E519" s="1">
        <v>2.5</v>
      </c>
      <c r="F519" s="1">
        <v>2.75</v>
      </c>
    </row>
    <row r="520" spans="1:6">
      <c r="A520" s="1" t="s">
        <v>650</v>
      </c>
      <c r="B520" s="1">
        <v>4.5</v>
      </c>
      <c r="C520" s="1">
        <v>2</v>
      </c>
      <c r="D520" s="1">
        <v>3.5</v>
      </c>
      <c r="E520" s="1">
        <v>2.5</v>
      </c>
      <c r="F520" s="1">
        <v>2.75</v>
      </c>
    </row>
    <row r="521" spans="1:6">
      <c r="A521" s="1" t="s">
        <v>651</v>
      </c>
      <c r="B521" s="1">
        <v>4.5</v>
      </c>
      <c r="C521" s="1">
        <v>2</v>
      </c>
      <c r="D521" s="1">
        <v>3.5</v>
      </c>
      <c r="E521" s="1">
        <v>2.5</v>
      </c>
      <c r="F521" s="1">
        <v>2.75</v>
      </c>
    </row>
    <row r="522" spans="1:6">
      <c r="A522" s="1" t="s">
        <v>652</v>
      </c>
      <c r="B522" s="1">
        <v>4.5</v>
      </c>
      <c r="C522" s="1">
        <v>2</v>
      </c>
      <c r="D522" s="1">
        <v>3.5</v>
      </c>
      <c r="E522" s="1">
        <v>2.5</v>
      </c>
      <c r="F522" s="1">
        <v>2.75</v>
      </c>
    </row>
    <row r="523" spans="1:6">
      <c r="A523" s="1" t="s">
        <v>653</v>
      </c>
      <c r="B523" s="1">
        <v>4.5</v>
      </c>
      <c r="C523" s="1">
        <v>2</v>
      </c>
      <c r="D523" s="1">
        <v>3.5</v>
      </c>
      <c r="E523" s="1">
        <v>2.5</v>
      </c>
      <c r="F523" s="1">
        <v>2.75</v>
      </c>
    </row>
    <row r="524" spans="1:6">
      <c r="A524" s="1" t="s">
        <v>654</v>
      </c>
      <c r="B524" s="1">
        <v>4.5</v>
      </c>
      <c r="C524" s="1">
        <v>2</v>
      </c>
      <c r="D524" s="1">
        <v>3.5</v>
      </c>
      <c r="E524" s="1">
        <v>2.5</v>
      </c>
      <c r="F524" s="1">
        <v>2.75</v>
      </c>
    </row>
    <row r="525" spans="1:6">
      <c r="A525" s="1" t="s">
        <v>655</v>
      </c>
      <c r="B525" s="1">
        <v>4.5</v>
      </c>
      <c r="C525" s="1">
        <v>2</v>
      </c>
      <c r="D525" s="1">
        <v>3.5</v>
      </c>
      <c r="E525" s="1">
        <v>2.5</v>
      </c>
      <c r="F525" s="1">
        <v>2.75</v>
      </c>
    </row>
    <row r="526" spans="1:6">
      <c r="A526" s="1" t="s">
        <v>656</v>
      </c>
      <c r="B526" s="1">
        <v>4.5</v>
      </c>
      <c r="C526" s="1">
        <v>2</v>
      </c>
      <c r="D526" s="1">
        <v>3.5</v>
      </c>
      <c r="E526" s="1">
        <v>2.5</v>
      </c>
      <c r="F526" s="1">
        <v>2.75</v>
      </c>
    </row>
    <row r="527" spans="1:6">
      <c r="A527" s="1" t="s">
        <v>657</v>
      </c>
      <c r="B527" s="1">
        <v>4.5</v>
      </c>
      <c r="C527" s="1">
        <v>2</v>
      </c>
      <c r="D527" s="1">
        <v>3.5</v>
      </c>
      <c r="E527" s="1">
        <v>2.5</v>
      </c>
      <c r="F527" s="1">
        <v>2.75</v>
      </c>
    </row>
    <row r="528" spans="1:6">
      <c r="A528" s="1" t="s">
        <v>658</v>
      </c>
      <c r="B528" s="1">
        <v>4.5</v>
      </c>
      <c r="C528" s="1">
        <v>2</v>
      </c>
      <c r="D528" s="1">
        <v>3.5</v>
      </c>
      <c r="E528" s="1">
        <v>2.5</v>
      </c>
      <c r="F528" s="1">
        <v>2.75</v>
      </c>
    </row>
    <row r="529" spans="1:6">
      <c r="A529" s="1" t="s">
        <v>659</v>
      </c>
      <c r="B529" s="1">
        <v>4.5</v>
      </c>
      <c r="C529" s="1">
        <v>2</v>
      </c>
      <c r="D529" s="1">
        <v>3.5</v>
      </c>
      <c r="E529" s="1">
        <v>2.5</v>
      </c>
      <c r="F529" s="1">
        <v>2.75</v>
      </c>
    </row>
    <row r="530" spans="1:6">
      <c r="A530" s="1" t="s">
        <v>660</v>
      </c>
      <c r="B530" s="1">
        <v>4.5</v>
      </c>
      <c r="C530" s="1">
        <v>2</v>
      </c>
      <c r="D530" s="1">
        <v>3.5</v>
      </c>
      <c r="E530" s="1">
        <v>2.5</v>
      </c>
      <c r="F530" s="1">
        <v>2.75</v>
      </c>
    </row>
    <row r="531" spans="1:6">
      <c r="A531" s="1" t="s">
        <v>661</v>
      </c>
      <c r="B531" s="1">
        <v>4.5</v>
      </c>
      <c r="C531" s="1">
        <v>2</v>
      </c>
      <c r="D531" s="1">
        <v>3.5</v>
      </c>
      <c r="E531" s="1">
        <v>2.5</v>
      </c>
      <c r="F531" s="1">
        <v>2.75</v>
      </c>
    </row>
    <row r="532" spans="1:6">
      <c r="A532" s="1" t="s">
        <v>662</v>
      </c>
      <c r="B532" s="1">
        <v>4.5</v>
      </c>
      <c r="C532" s="1">
        <v>2</v>
      </c>
      <c r="D532" s="1">
        <v>3.5</v>
      </c>
      <c r="E532" s="1">
        <v>2.5</v>
      </c>
      <c r="F532" s="1">
        <v>2.75</v>
      </c>
    </row>
    <row r="533" spans="1:6">
      <c r="A533" s="1" t="s">
        <v>663</v>
      </c>
      <c r="B533" s="1">
        <v>4.5</v>
      </c>
      <c r="C533" s="1">
        <v>2</v>
      </c>
      <c r="D533" s="1">
        <v>3.5</v>
      </c>
      <c r="E533" s="1">
        <v>2.5</v>
      </c>
      <c r="F533" s="1">
        <v>2.75</v>
      </c>
    </row>
    <row r="534" spans="1:6">
      <c r="A534" s="1" t="s">
        <v>664</v>
      </c>
      <c r="B534" s="1">
        <v>4.5</v>
      </c>
      <c r="C534" s="1">
        <v>2</v>
      </c>
      <c r="D534" s="1">
        <v>3.5</v>
      </c>
      <c r="E534" s="1">
        <v>2.5</v>
      </c>
      <c r="F534" s="1">
        <v>2.75</v>
      </c>
    </row>
    <row r="535" spans="1:6">
      <c r="A535" s="1" t="s">
        <v>665</v>
      </c>
      <c r="B535" s="1">
        <v>4.5</v>
      </c>
      <c r="C535" s="1">
        <v>2</v>
      </c>
      <c r="D535" s="1">
        <v>3.5</v>
      </c>
      <c r="E535" s="1">
        <v>2.5</v>
      </c>
      <c r="F535" s="1">
        <v>2.75</v>
      </c>
    </row>
    <row r="536" spans="1:6">
      <c r="A536" s="1" t="s">
        <v>666</v>
      </c>
      <c r="B536" s="1">
        <v>4.5</v>
      </c>
      <c r="C536" s="1">
        <v>2</v>
      </c>
      <c r="D536" s="1">
        <v>3.5</v>
      </c>
      <c r="E536" s="1">
        <v>2.5</v>
      </c>
      <c r="F536" s="1">
        <v>2.75</v>
      </c>
    </row>
    <row r="537" spans="1:6">
      <c r="A537" s="1" t="s">
        <v>667</v>
      </c>
      <c r="B537" s="1">
        <v>4.5</v>
      </c>
      <c r="C537" s="1">
        <v>2</v>
      </c>
      <c r="D537" s="1">
        <v>3.5</v>
      </c>
      <c r="E537" s="1">
        <v>2.5</v>
      </c>
      <c r="F537" s="1">
        <v>2.75</v>
      </c>
    </row>
    <row r="538" spans="1:6">
      <c r="A538" s="1" t="s">
        <v>668</v>
      </c>
      <c r="B538" s="1">
        <v>4.5</v>
      </c>
      <c r="C538" s="1">
        <v>2</v>
      </c>
      <c r="D538" s="1">
        <v>3.5</v>
      </c>
      <c r="E538" s="1">
        <v>2.5</v>
      </c>
      <c r="F538" s="1">
        <v>2.75</v>
      </c>
    </row>
    <row r="539" spans="1:6">
      <c r="A539" s="1" t="s">
        <v>669</v>
      </c>
      <c r="B539" s="1">
        <v>4.5</v>
      </c>
      <c r="C539" s="1">
        <v>2</v>
      </c>
      <c r="D539" s="1">
        <v>3.5</v>
      </c>
      <c r="E539" s="1">
        <v>2.5</v>
      </c>
      <c r="F539" s="1">
        <v>2.75</v>
      </c>
    </row>
    <row r="540" spans="1:6">
      <c r="A540" s="1" t="s">
        <v>670</v>
      </c>
      <c r="B540" s="1">
        <v>4.5</v>
      </c>
      <c r="C540" s="1">
        <v>2</v>
      </c>
      <c r="D540" s="1">
        <v>3.5</v>
      </c>
      <c r="E540" s="1">
        <v>2.5</v>
      </c>
      <c r="F540" s="1">
        <v>2.75</v>
      </c>
    </row>
    <row r="541" spans="1:6">
      <c r="A541" s="1" t="s">
        <v>671</v>
      </c>
      <c r="B541" s="1">
        <v>4.5</v>
      </c>
      <c r="C541" s="1">
        <v>2</v>
      </c>
      <c r="D541" s="1">
        <v>3.5</v>
      </c>
      <c r="E541" s="1">
        <v>2.5</v>
      </c>
      <c r="F541" s="1">
        <v>2.75</v>
      </c>
    </row>
    <row r="542" spans="1:6">
      <c r="A542" s="1" t="s">
        <v>672</v>
      </c>
      <c r="B542" s="1">
        <v>4.5</v>
      </c>
      <c r="C542" s="1">
        <v>2</v>
      </c>
      <c r="D542" s="1">
        <v>3.5</v>
      </c>
      <c r="E542" s="1">
        <v>2.5</v>
      </c>
      <c r="F542" s="1">
        <v>2.75</v>
      </c>
    </row>
    <row r="543" spans="1:6">
      <c r="A543" s="1" t="s">
        <v>673</v>
      </c>
      <c r="B543" s="1">
        <v>4.5</v>
      </c>
      <c r="C543" s="1">
        <v>2</v>
      </c>
      <c r="D543" s="1">
        <v>3.5</v>
      </c>
      <c r="E543" s="1">
        <v>2.5</v>
      </c>
      <c r="F543" s="1">
        <v>2.75</v>
      </c>
    </row>
    <row r="544" spans="1:6">
      <c r="A544" s="1" t="s">
        <v>674</v>
      </c>
      <c r="B544" s="1">
        <v>4.5</v>
      </c>
      <c r="C544" s="1">
        <v>2</v>
      </c>
      <c r="D544" s="1">
        <v>3.5</v>
      </c>
      <c r="E544" s="1">
        <v>2.5</v>
      </c>
      <c r="F544" s="1">
        <v>2.75</v>
      </c>
    </row>
    <row r="545" spans="1:6">
      <c r="A545" s="1" t="s">
        <v>675</v>
      </c>
      <c r="B545" s="1">
        <v>4.5</v>
      </c>
      <c r="C545" s="1">
        <v>2</v>
      </c>
      <c r="D545" s="1">
        <v>3.5</v>
      </c>
      <c r="E545" s="1">
        <v>2.5</v>
      </c>
      <c r="F545" s="1">
        <v>2.75</v>
      </c>
    </row>
    <row r="546" spans="1:6">
      <c r="A546" s="1" t="s">
        <v>676</v>
      </c>
      <c r="B546" s="1">
        <v>4.5</v>
      </c>
      <c r="C546" s="1">
        <v>2</v>
      </c>
      <c r="D546" s="1">
        <v>3.5</v>
      </c>
      <c r="E546" s="1">
        <v>2.5</v>
      </c>
      <c r="F546" s="1">
        <v>2.75</v>
      </c>
    </row>
    <row r="547" spans="1:6">
      <c r="A547" s="1" t="s">
        <v>87</v>
      </c>
      <c r="B547" s="1">
        <v>4.5</v>
      </c>
      <c r="C547" s="1">
        <v>2</v>
      </c>
      <c r="D547" s="1">
        <v>3.5</v>
      </c>
      <c r="E547" s="1">
        <v>2.5</v>
      </c>
      <c r="F547" s="1">
        <v>2.75</v>
      </c>
    </row>
    <row r="548" spans="1:6">
      <c r="A548" s="1" t="s">
        <v>677</v>
      </c>
      <c r="B548" s="1">
        <v>4.75</v>
      </c>
      <c r="C548" s="1">
        <v>2.5</v>
      </c>
      <c r="D548" s="1">
        <v>4</v>
      </c>
      <c r="E548" s="1">
        <v>2.5</v>
      </c>
      <c r="F548" s="1">
        <v>2.75</v>
      </c>
    </row>
    <row r="549" spans="1:6">
      <c r="A549" s="1" t="s">
        <v>678</v>
      </c>
      <c r="B549" s="1">
        <v>4.75</v>
      </c>
      <c r="C549" s="1">
        <v>2.5</v>
      </c>
      <c r="D549" s="1">
        <v>4</v>
      </c>
      <c r="E549" s="1">
        <v>2.5</v>
      </c>
      <c r="F549" s="1">
        <v>2.75</v>
      </c>
    </row>
    <row r="550" spans="1:6">
      <c r="A550" s="1" t="s">
        <v>679</v>
      </c>
      <c r="B550" s="1">
        <v>4.75</v>
      </c>
      <c r="C550" s="1">
        <v>2.5</v>
      </c>
      <c r="D550" s="1">
        <v>4</v>
      </c>
      <c r="E550" s="1">
        <v>2.5</v>
      </c>
      <c r="F550" s="1">
        <v>2.75</v>
      </c>
    </row>
    <row r="551" spans="1:6">
      <c r="A551" s="1" t="s">
        <v>680</v>
      </c>
      <c r="B551" s="1">
        <v>4.75</v>
      </c>
      <c r="C551" s="1">
        <v>2.5</v>
      </c>
      <c r="D551" s="1">
        <v>4</v>
      </c>
      <c r="E551" s="1">
        <v>2.5</v>
      </c>
      <c r="F551" s="1">
        <v>2.75</v>
      </c>
    </row>
    <row r="552" spans="1:6">
      <c r="A552" s="1" t="s">
        <v>681</v>
      </c>
      <c r="B552" s="1">
        <v>4.75</v>
      </c>
      <c r="C552" s="1">
        <v>2.5</v>
      </c>
      <c r="D552" s="1">
        <v>4</v>
      </c>
      <c r="E552" s="1">
        <v>2.5</v>
      </c>
      <c r="F552" s="1">
        <v>2.75</v>
      </c>
    </row>
    <row r="553" spans="1:6">
      <c r="A553" s="1" t="s">
        <v>682</v>
      </c>
      <c r="B553" s="1">
        <v>4.75</v>
      </c>
      <c r="C553" s="1">
        <v>2.5</v>
      </c>
      <c r="D553" s="1">
        <v>4</v>
      </c>
      <c r="E553" s="1">
        <v>3</v>
      </c>
      <c r="F553" s="1">
        <v>2.75</v>
      </c>
    </row>
    <row r="554" spans="1:6">
      <c r="A554" s="1" t="s">
        <v>683</v>
      </c>
      <c r="B554" s="1">
        <v>4.75</v>
      </c>
      <c r="C554" s="1">
        <v>2.5</v>
      </c>
      <c r="D554" s="1">
        <v>4</v>
      </c>
      <c r="E554" s="1">
        <v>3</v>
      </c>
      <c r="F554" s="1">
        <v>2.75</v>
      </c>
    </row>
    <row r="555" spans="1:6">
      <c r="A555" s="1" t="s">
        <v>684</v>
      </c>
      <c r="B555" s="1">
        <v>4.75</v>
      </c>
      <c r="C555" s="1">
        <v>2.5</v>
      </c>
      <c r="D555" s="1">
        <v>4</v>
      </c>
      <c r="E555" s="1">
        <v>3</v>
      </c>
      <c r="F555" s="1">
        <v>2.75</v>
      </c>
    </row>
    <row r="556" spans="1:6">
      <c r="A556" s="1" t="s">
        <v>685</v>
      </c>
      <c r="B556" s="1">
        <v>4.75</v>
      </c>
      <c r="C556" s="1">
        <v>2.5</v>
      </c>
      <c r="D556" s="1">
        <v>4</v>
      </c>
      <c r="E556" s="1">
        <v>3</v>
      </c>
      <c r="F556" s="1">
        <v>2.75</v>
      </c>
    </row>
    <row r="557" spans="1:6">
      <c r="A557" s="1" t="s">
        <v>686</v>
      </c>
      <c r="B557" s="1">
        <v>4.75</v>
      </c>
      <c r="C557" s="1">
        <v>2.5</v>
      </c>
      <c r="D557" s="1">
        <v>4</v>
      </c>
      <c r="E557" s="1">
        <v>3</v>
      </c>
      <c r="F557" s="1">
        <v>2.75</v>
      </c>
    </row>
    <row r="558" spans="1:6">
      <c r="A558" s="1" t="s">
        <v>687</v>
      </c>
      <c r="B558" s="1">
        <v>4.75</v>
      </c>
      <c r="C558" s="1">
        <v>2.5</v>
      </c>
      <c r="D558" s="1">
        <v>4</v>
      </c>
      <c r="E558" s="1">
        <v>3</v>
      </c>
      <c r="F558" s="1">
        <v>2.75</v>
      </c>
    </row>
    <row r="559" spans="1:6">
      <c r="A559" s="1" t="s">
        <v>688</v>
      </c>
      <c r="B559" s="1">
        <v>4.75</v>
      </c>
      <c r="C559" s="1">
        <v>2.5</v>
      </c>
      <c r="D559" s="1">
        <v>4</v>
      </c>
      <c r="E559" s="1">
        <v>3</v>
      </c>
      <c r="F559" s="1">
        <v>2.75</v>
      </c>
    </row>
    <row r="560" spans="1:6">
      <c r="A560" s="1" t="s">
        <v>689</v>
      </c>
      <c r="B560" s="1">
        <v>4.75</v>
      </c>
      <c r="C560" s="1">
        <v>2.5</v>
      </c>
      <c r="D560" s="1">
        <v>4</v>
      </c>
      <c r="E560" s="1">
        <v>3</v>
      </c>
      <c r="F560" s="1">
        <v>2.75</v>
      </c>
    </row>
    <row r="561" spans="1:6">
      <c r="A561" s="1" t="s">
        <v>690</v>
      </c>
      <c r="B561" s="1">
        <v>4.75</v>
      </c>
      <c r="C561" s="1">
        <v>2.5</v>
      </c>
      <c r="D561" s="1">
        <v>4</v>
      </c>
      <c r="E561" s="1">
        <v>3</v>
      </c>
      <c r="F561" s="1">
        <v>2.75</v>
      </c>
    </row>
    <row r="562" spans="1:6">
      <c r="A562" s="1" t="s">
        <v>691</v>
      </c>
      <c r="B562" s="1">
        <v>4.75</v>
      </c>
      <c r="C562" s="1">
        <v>2.5</v>
      </c>
      <c r="D562" s="1">
        <v>4</v>
      </c>
      <c r="E562" s="1">
        <v>3</v>
      </c>
      <c r="F562" s="1">
        <v>2.75</v>
      </c>
    </row>
    <row r="563" spans="1:6">
      <c r="A563" s="1" t="s">
        <v>692</v>
      </c>
      <c r="B563" s="1">
        <v>4.75</v>
      </c>
      <c r="C563" s="1">
        <v>2.5</v>
      </c>
      <c r="D563" s="1">
        <v>4</v>
      </c>
      <c r="E563" s="1">
        <v>3</v>
      </c>
      <c r="F563" s="1">
        <v>2.75</v>
      </c>
    </row>
    <row r="564" spans="1:6">
      <c r="A564" s="1" t="s">
        <v>693</v>
      </c>
      <c r="B564" s="1">
        <v>4.75</v>
      </c>
      <c r="C564" s="1">
        <v>2.5</v>
      </c>
      <c r="D564" s="1">
        <v>4</v>
      </c>
      <c r="E564" s="1">
        <v>3</v>
      </c>
      <c r="F564" s="1">
        <v>2.75</v>
      </c>
    </row>
    <row r="565" spans="1:6">
      <c r="A565" s="1" t="s">
        <v>694</v>
      </c>
      <c r="B565" s="1">
        <v>4.75</v>
      </c>
      <c r="C565" s="1">
        <v>2.5</v>
      </c>
      <c r="D565" s="1">
        <v>4</v>
      </c>
      <c r="E565" s="1">
        <v>3</v>
      </c>
      <c r="F565" s="1">
        <v>2.75</v>
      </c>
    </row>
    <row r="566" spans="1:6">
      <c r="A566" s="1" t="s">
        <v>695</v>
      </c>
      <c r="B566" s="1">
        <v>4.75</v>
      </c>
      <c r="C566" s="1">
        <v>2.5</v>
      </c>
      <c r="D566" s="1">
        <v>4</v>
      </c>
      <c r="E566" s="1">
        <v>3</v>
      </c>
      <c r="F566" s="1">
        <v>2.75</v>
      </c>
    </row>
    <row r="567" spans="1:6">
      <c r="A567" s="1" t="s">
        <v>88</v>
      </c>
      <c r="B567" s="1">
        <v>4.75</v>
      </c>
      <c r="C567" s="1">
        <v>2.5</v>
      </c>
      <c r="D567" s="1">
        <v>4</v>
      </c>
      <c r="E567" s="1">
        <v>3</v>
      </c>
      <c r="F567" s="1">
        <v>2.75</v>
      </c>
    </row>
    <row r="568" spans="1:6">
      <c r="A568" s="1" t="s">
        <v>696</v>
      </c>
      <c r="B568" s="1">
        <v>4.75</v>
      </c>
      <c r="C568" s="1">
        <v>2.5</v>
      </c>
      <c r="D568" s="1">
        <v>4</v>
      </c>
      <c r="E568" s="1">
        <v>3</v>
      </c>
      <c r="F568" s="1">
        <v>2.75</v>
      </c>
    </row>
    <row r="569" spans="1:6">
      <c r="A569" s="1" t="s">
        <v>697</v>
      </c>
      <c r="B569" s="1">
        <v>4.75</v>
      </c>
      <c r="C569" s="1">
        <v>2.5</v>
      </c>
      <c r="D569" s="1">
        <v>4</v>
      </c>
      <c r="E569" s="1">
        <v>3</v>
      </c>
      <c r="F569" s="1">
        <v>2.75</v>
      </c>
    </row>
    <row r="570" spans="1:6">
      <c r="A570" s="1" t="s">
        <v>698</v>
      </c>
      <c r="B570" s="1">
        <v>4.75</v>
      </c>
      <c r="C570" s="1">
        <v>2.5</v>
      </c>
      <c r="D570" s="1">
        <v>4</v>
      </c>
      <c r="E570" s="1">
        <v>3</v>
      </c>
      <c r="F570" s="1">
        <v>2.75</v>
      </c>
    </row>
    <row r="571" spans="1:6">
      <c r="A571" s="1" t="s">
        <v>699</v>
      </c>
      <c r="B571" s="1">
        <v>4.75</v>
      </c>
      <c r="C571" s="1">
        <v>2.5</v>
      </c>
      <c r="D571" s="1">
        <v>4</v>
      </c>
      <c r="E571" s="1">
        <v>3</v>
      </c>
      <c r="F571" s="1">
        <v>2.75</v>
      </c>
    </row>
    <row r="572" spans="1:6">
      <c r="A572" s="1" t="s">
        <v>700</v>
      </c>
      <c r="B572" s="1">
        <v>4.75</v>
      </c>
      <c r="C572" s="1">
        <v>2.5</v>
      </c>
      <c r="D572" s="1">
        <v>4</v>
      </c>
      <c r="E572" s="1">
        <v>3</v>
      </c>
      <c r="F572" s="1">
        <v>2.75</v>
      </c>
    </row>
    <row r="573" spans="1:6">
      <c r="A573" s="1" t="s">
        <v>701</v>
      </c>
      <c r="B573" s="1">
        <v>4.75</v>
      </c>
      <c r="C573" s="1">
        <v>2.5</v>
      </c>
      <c r="D573" s="1">
        <v>4</v>
      </c>
      <c r="E573" s="1">
        <v>3</v>
      </c>
      <c r="F573" s="1">
        <v>2.75</v>
      </c>
    </row>
    <row r="574" spans="1:6">
      <c r="A574" s="1" t="s">
        <v>702</v>
      </c>
      <c r="B574" s="1">
        <v>4.75</v>
      </c>
      <c r="C574" s="1">
        <v>2.5</v>
      </c>
      <c r="D574" s="1">
        <v>4</v>
      </c>
      <c r="E574" s="1">
        <v>3</v>
      </c>
      <c r="F574" s="1">
        <v>2.75</v>
      </c>
    </row>
    <row r="575" spans="1:6">
      <c r="A575" s="1" t="s">
        <v>703</v>
      </c>
      <c r="B575" s="1">
        <v>4.75</v>
      </c>
      <c r="C575" s="1">
        <v>2.5</v>
      </c>
      <c r="D575" s="1">
        <v>4</v>
      </c>
      <c r="E575" s="1">
        <v>3</v>
      </c>
      <c r="F575" s="1">
        <v>2.75</v>
      </c>
    </row>
    <row r="576" spans="1:6">
      <c r="A576" s="1" t="s">
        <v>704</v>
      </c>
      <c r="B576" s="1">
        <v>4.75</v>
      </c>
      <c r="C576" s="1">
        <v>2.5</v>
      </c>
      <c r="D576" s="1">
        <v>4</v>
      </c>
      <c r="E576" s="1">
        <v>3</v>
      </c>
      <c r="F576" s="1">
        <v>2.75</v>
      </c>
    </row>
    <row r="577" spans="1:6">
      <c r="A577" s="1" t="s">
        <v>705</v>
      </c>
      <c r="B577" s="1">
        <v>4.75</v>
      </c>
      <c r="C577" s="1">
        <v>2.5</v>
      </c>
      <c r="D577" s="1">
        <v>4</v>
      </c>
      <c r="E577" s="1">
        <v>3</v>
      </c>
      <c r="F577" s="1">
        <v>2.75</v>
      </c>
    </row>
    <row r="578" spans="1:6">
      <c r="A578" s="1" t="s">
        <v>706</v>
      </c>
      <c r="B578" s="1">
        <v>4.75</v>
      </c>
      <c r="C578" s="1">
        <v>3</v>
      </c>
      <c r="D578" s="1">
        <v>4</v>
      </c>
      <c r="E578" s="1">
        <v>3</v>
      </c>
      <c r="F578" s="1">
        <v>2.75</v>
      </c>
    </row>
    <row r="579" spans="1:6">
      <c r="A579" s="1" t="s">
        <v>707</v>
      </c>
      <c r="B579" s="1">
        <v>4.75</v>
      </c>
      <c r="C579" s="1">
        <v>3</v>
      </c>
      <c r="D579" s="1">
        <v>4</v>
      </c>
      <c r="E579" s="1">
        <v>3</v>
      </c>
      <c r="F579" s="1">
        <v>2.75</v>
      </c>
    </row>
    <row r="580" spans="1:6">
      <c r="A580" s="1" t="s">
        <v>708</v>
      </c>
      <c r="B580" s="1">
        <v>4.75</v>
      </c>
      <c r="C580" s="1">
        <v>3</v>
      </c>
      <c r="D580" s="1">
        <v>4</v>
      </c>
      <c r="E580" s="1">
        <v>3</v>
      </c>
      <c r="F580" s="1">
        <v>2.75</v>
      </c>
    </row>
    <row r="581" spans="1:6">
      <c r="A581" s="1" t="s">
        <v>709</v>
      </c>
      <c r="B581" s="1">
        <v>4.75</v>
      </c>
      <c r="C581" s="1">
        <v>3</v>
      </c>
      <c r="D581" s="1">
        <v>4</v>
      </c>
      <c r="E581" s="1">
        <v>3</v>
      </c>
      <c r="F581" s="1">
        <v>2.75</v>
      </c>
    </row>
    <row r="582" spans="1:6">
      <c r="A582" s="1" t="s">
        <v>710</v>
      </c>
      <c r="B582" s="1">
        <v>4.75</v>
      </c>
      <c r="C582" s="1">
        <v>3</v>
      </c>
      <c r="D582" s="1">
        <v>4</v>
      </c>
      <c r="E582" s="1">
        <v>3</v>
      </c>
      <c r="F582" s="1">
        <v>2.75</v>
      </c>
    </row>
    <row r="583" spans="1:6">
      <c r="A583" s="1" t="s">
        <v>711</v>
      </c>
      <c r="B583" s="1">
        <v>5</v>
      </c>
      <c r="C583" s="1">
        <v>3</v>
      </c>
      <c r="D583" s="1">
        <v>4.25</v>
      </c>
      <c r="E583" s="1">
        <v>3</v>
      </c>
      <c r="F583" s="1">
        <v>2.75</v>
      </c>
    </row>
    <row r="584" spans="1:6">
      <c r="A584" s="1" t="s">
        <v>712</v>
      </c>
      <c r="B584" s="1">
        <v>5</v>
      </c>
      <c r="C584" s="1">
        <v>3</v>
      </c>
      <c r="D584" s="1">
        <v>4.25</v>
      </c>
      <c r="E584" s="1">
        <v>3</v>
      </c>
      <c r="F584" s="1">
        <v>3</v>
      </c>
    </row>
    <row r="585" spans="1:6">
      <c r="A585" s="1" t="s">
        <v>713</v>
      </c>
      <c r="B585" s="1">
        <v>5</v>
      </c>
      <c r="C585" s="1">
        <v>3</v>
      </c>
      <c r="D585" s="1">
        <v>4.25</v>
      </c>
      <c r="E585" s="1">
        <v>3</v>
      </c>
      <c r="F585" s="1">
        <v>3</v>
      </c>
    </row>
    <row r="586" spans="1:6">
      <c r="A586" s="1" t="s">
        <v>714</v>
      </c>
      <c r="B586" s="1">
        <v>5</v>
      </c>
      <c r="C586" s="1">
        <v>3</v>
      </c>
      <c r="D586" s="1">
        <v>4.25</v>
      </c>
      <c r="E586" s="1">
        <v>3</v>
      </c>
      <c r="F586" s="1">
        <v>3</v>
      </c>
    </row>
    <row r="587" spans="1:6">
      <c r="A587" s="1" t="s">
        <v>715</v>
      </c>
      <c r="B587" s="1">
        <v>5</v>
      </c>
      <c r="C587" s="1">
        <v>3</v>
      </c>
      <c r="D587" s="1">
        <v>4.25</v>
      </c>
      <c r="E587" s="1">
        <v>3</v>
      </c>
      <c r="F587" s="1">
        <v>3</v>
      </c>
    </row>
    <row r="588" spans="1:6">
      <c r="A588" s="1" t="s">
        <v>716</v>
      </c>
      <c r="B588" s="1">
        <v>5</v>
      </c>
      <c r="C588" s="1">
        <v>3</v>
      </c>
      <c r="D588" s="1">
        <v>4.25</v>
      </c>
      <c r="E588" s="1">
        <v>3</v>
      </c>
      <c r="F588" s="1">
        <v>3</v>
      </c>
    </row>
    <row r="589" spans="1:6">
      <c r="A589" s="1" t="s">
        <v>717</v>
      </c>
      <c r="B589" s="1">
        <v>5</v>
      </c>
      <c r="C589" s="1">
        <v>3</v>
      </c>
      <c r="D589" s="1">
        <v>4.25</v>
      </c>
      <c r="E589" s="1">
        <v>3</v>
      </c>
      <c r="F589" s="1">
        <v>3</v>
      </c>
    </row>
    <row r="590" spans="1:6">
      <c r="A590" s="1" t="s">
        <v>718</v>
      </c>
      <c r="B590" s="1">
        <v>5</v>
      </c>
      <c r="C590" s="1">
        <v>3</v>
      </c>
      <c r="D590" s="1">
        <v>4.25</v>
      </c>
      <c r="E590" s="1">
        <v>3</v>
      </c>
      <c r="F590" s="1">
        <v>3</v>
      </c>
    </row>
    <row r="591" spans="1:6">
      <c r="A591" s="1" t="s">
        <v>719</v>
      </c>
      <c r="B591" s="1">
        <v>5</v>
      </c>
      <c r="C591" s="1">
        <v>3</v>
      </c>
      <c r="D591" s="1">
        <v>4.25</v>
      </c>
      <c r="E591" s="1">
        <v>3</v>
      </c>
      <c r="F591" s="1">
        <v>3</v>
      </c>
    </row>
    <row r="592" spans="1:6">
      <c r="A592" s="1" t="s">
        <v>720</v>
      </c>
      <c r="B592" s="1">
        <v>5</v>
      </c>
      <c r="C592" s="1">
        <v>3</v>
      </c>
      <c r="D592" s="1">
        <v>4.25</v>
      </c>
      <c r="E592" s="1">
        <v>3</v>
      </c>
      <c r="F592" s="1">
        <v>3</v>
      </c>
    </row>
    <row r="593" spans="1:6">
      <c r="A593" s="1" t="s">
        <v>721</v>
      </c>
      <c r="B593" s="1">
        <v>5</v>
      </c>
      <c r="C593" s="1">
        <v>3</v>
      </c>
      <c r="D593" s="1">
        <v>4.25</v>
      </c>
      <c r="E593" s="1">
        <v>3</v>
      </c>
      <c r="F593" s="1">
        <v>3</v>
      </c>
    </row>
    <row r="594" spans="1:6">
      <c r="A594" s="1" t="s">
        <v>722</v>
      </c>
      <c r="B594" s="1">
        <v>5</v>
      </c>
      <c r="C594" s="1">
        <v>3</v>
      </c>
      <c r="D594" s="1">
        <v>4.25</v>
      </c>
      <c r="E594" s="1">
        <v>3</v>
      </c>
      <c r="F594" s="1">
        <v>3</v>
      </c>
    </row>
    <row r="595" spans="1:6">
      <c r="A595" s="1" t="s">
        <v>723</v>
      </c>
      <c r="B595" s="1">
        <v>5</v>
      </c>
      <c r="C595" s="1">
        <v>3</v>
      </c>
      <c r="D595" s="1">
        <v>4.25</v>
      </c>
      <c r="E595" s="1">
        <v>3</v>
      </c>
      <c r="F595" s="1">
        <v>3</v>
      </c>
    </row>
    <row r="596" spans="1:6">
      <c r="A596" s="1" t="s">
        <v>724</v>
      </c>
      <c r="B596" s="1">
        <v>5</v>
      </c>
      <c r="C596" s="1">
        <v>3</v>
      </c>
      <c r="D596" s="1">
        <v>4.25</v>
      </c>
      <c r="E596" s="1">
        <v>3</v>
      </c>
      <c r="F596" s="1">
        <v>3</v>
      </c>
    </row>
    <row r="597" spans="1:6">
      <c r="A597" s="1" t="s">
        <v>725</v>
      </c>
      <c r="B597" s="1">
        <v>5</v>
      </c>
      <c r="C597" s="1">
        <v>3</v>
      </c>
      <c r="D597" s="1">
        <v>4.25</v>
      </c>
      <c r="E597" s="1">
        <v>3</v>
      </c>
      <c r="F597" s="1">
        <v>3</v>
      </c>
    </row>
    <row r="598" spans="1:6">
      <c r="A598" s="1" t="s">
        <v>726</v>
      </c>
      <c r="B598" s="1">
        <v>5</v>
      </c>
      <c r="C598" s="1">
        <v>3</v>
      </c>
      <c r="D598" s="1">
        <v>4.25</v>
      </c>
      <c r="E598" s="1">
        <v>3</v>
      </c>
      <c r="F598" s="1">
        <v>3</v>
      </c>
    </row>
    <row r="599" spans="1:6">
      <c r="A599" s="1" t="s">
        <v>727</v>
      </c>
      <c r="B599" s="1">
        <v>5</v>
      </c>
      <c r="C599" s="1">
        <v>3</v>
      </c>
      <c r="D599" s="1">
        <v>4.25</v>
      </c>
      <c r="E599" s="1">
        <v>3</v>
      </c>
      <c r="F599" s="1">
        <v>3</v>
      </c>
    </row>
    <row r="600" spans="1:6">
      <c r="A600" s="1" t="s">
        <v>728</v>
      </c>
      <c r="B600" s="1">
        <v>5</v>
      </c>
      <c r="C600" s="1">
        <v>3</v>
      </c>
      <c r="D600" s="1">
        <v>4.25</v>
      </c>
      <c r="E600" s="1">
        <v>3</v>
      </c>
      <c r="F600" s="1">
        <v>3</v>
      </c>
    </row>
    <row r="601" spans="1:6">
      <c r="A601" s="1" t="s">
        <v>729</v>
      </c>
      <c r="B601" s="1">
        <v>5</v>
      </c>
      <c r="C601" s="1">
        <v>3</v>
      </c>
      <c r="D601" s="1">
        <v>4.25</v>
      </c>
      <c r="E601" s="1">
        <v>3</v>
      </c>
      <c r="F601" s="1">
        <v>3</v>
      </c>
    </row>
    <row r="602" spans="1:6">
      <c r="A602" s="1" t="s">
        <v>730</v>
      </c>
      <c r="B602" s="1">
        <v>5</v>
      </c>
      <c r="C602" s="1">
        <v>3</v>
      </c>
      <c r="D602" s="1">
        <v>4.25</v>
      </c>
      <c r="E602" s="1">
        <v>3</v>
      </c>
      <c r="F602" s="1">
        <v>3</v>
      </c>
    </row>
    <row r="603" spans="1:6">
      <c r="A603" s="1" t="s">
        <v>731</v>
      </c>
      <c r="B603" s="1">
        <v>5</v>
      </c>
      <c r="C603" s="1">
        <v>3</v>
      </c>
      <c r="D603" s="1">
        <v>4.25</v>
      </c>
      <c r="E603" s="1">
        <v>3</v>
      </c>
      <c r="F603" s="1">
        <v>3</v>
      </c>
    </row>
    <row r="604" spans="1:6">
      <c r="A604" s="1" t="s">
        <v>732</v>
      </c>
      <c r="B604" s="1">
        <v>5</v>
      </c>
      <c r="C604" s="1">
        <v>3</v>
      </c>
      <c r="D604" s="1">
        <v>4.25</v>
      </c>
      <c r="E604" s="1">
        <v>3</v>
      </c>
      <c r="F604" s="1">
        <v>3</v>
      </c>
    </row>
    <row r="605" spans="1:6">
      <c r="A605" s="1" t="s">
        <v>733</v>
      </c>
      <c r="B605" s="1">
        <v>5</v>
      </c>
      <c r="C605" s="1">
        <v>3</v>
      </c>
      <c r="D605" s="1">
        <v>4.25</v>
      </c>
      <c r="E605" s="1">
        <v>3</v>
      </c>
      <c r="F605" s="1">
        <v>3</v>
      </c>
    </row>
    <row r="606" spans="1:6">
      <c r="A606" s="1" t="s">
        <v>734</v>
      </c>
      <c r="B606" s="1">
        <v>5</v>
      </c>
      <c r="C606" s="1">
        <v>3</v>
      </c>
      <c r="D606" s="1">
        <v>4.25</v>
      </c>
      <c r="E606" s="1">
        <v>3</v>
      </c>
      <c r="F606" s="1">
        <v>3</v>
      </c>
    </row>
    <row r="607" spans="1:6">
      <c r="A607" s="1" t="s">
        <v>735</v>
      </c>
      <c r="B607" s="1">
        <v>5</v>
      </c>
      <c r="C607" s="1">
        <v>3</v>
      </c>
      <c r="D607" s="1">
        <v>4.25</v>
      </c>
      <c r="E607" s="1">
        <v>3.5</v>
      </c>
      <c r="F607" s="1">
        <v>3</v>
      </c>
    </row>
    <row r="608" spans="1:6">
      <c r="A608" s="1" t="s">
        <v>736</v>
      </c>
      <c r="B608" s="1">
        <v>5</v>
      </c>
      <c r="C608" s="1">
        <v>3</v>
      </c>
      <c r="D608" s="1">
        <v>4.25</v>
      </c>
      <c r="E608" s="1">
        <v>3.5</v>
      </c>
      <c r="F608" s="1">
        <v>3</v>
      </c>
    </row>
    <row r="609" spans="1:6">
      <c r="A609" s="1" t="s">
        <v>737</v>
      </c>
      <c r="B609" s="1">
        <v>5</v>
      </c>
      <c r="C609" s="1">
        <v>3</v>
      </c>
      <c r="D609" s="1">
        <v>4.25</v>
      </c>
      <c r="E609" s="1">
        <v>3.5</v>
      </c>
      <c r="F609" s="1">
        <v>3</v>
      </c>
    </row>
    <row r="610" spans="1:6">
      <c r="A610" s="1" t="s">
        <v>90</v>
      </c>
      <c r="B610" s="1">
        <v>5</v>
      </c>
      <c r="C610" s="1">
        <v>3</v>
      </c>
      <c r="D610" s="1">
        <v>4.25</v>
      </c>
      <c r="E610" s="1">
        <v>3.5</v>
      </c>
      <c r="F610" s="1">
        <v>3</v>
      </c>
    </row>
    <row r="611" spans="1:6">
      <c r="A611" s="1" t="s">
        <v>738</v>
      </c>
      <c r="B611" s="1">
        <v>5</v>
      </c>
      <c r="C611" s="1">
        <v>3</v>
      </c>
      <c r="D611" s="1">
        <v>4.25</v>
      </c>
      <c r="E611" s="1">
        <v>3.5</v>
      </c>
      <c r="F611" s="1">
        <v>3</v>
      </c>
    </row>
    <row r="612" spans="1:6">
      <c r="A612" s="1" t="s">
        <v>739</v>
      </c>
      <c r="B612" s="1">
        <v>5</v>
      </c>
      <c r="C612" s="1">
        <v>3</v>
      </c>
      <c r="D612" s="1">
        <v>4.25</v>
      </c>
      <c r="E612" s="1">
        <v>3.5</v>
      </c>
      <c r="F612" s="1">
        <v>3</v>
      </c>
    </row>
    <row r="613" spans="1:6">
      <c r="A613" s="1" t="s">
        <v>740</v>
      </c>
      <c r="B613" s="1">
        <v>5.25</v>
      </c>
      <c r="C613" s="1">
        <v>3.25</v>
      </c>
      <c r="D613" s="1">
        <v>4.25</v>
      </c>
      <c r="E613" s="1">
        <v>3.5</v>
      </c>
      <c r="F613" s="1">
        <v>3</v>
      </c>
    </row>
    <row r="614" spans="1:6">
      <c r="A614" s="1" t="s">
        <v>741</v>
      </c>
      <c r="B614" s="1">
        <v>5.25</v>
      </c>
      <c r="C614" s="1">
        <v>3.25</v>
      </c>
      <c r="D614" s="1">
        <v>4.25</v>
      </c>
      <c r="E614" s="1">
        <v>3.5</v>
      </c>
      <c r="F614" s="1">
        <v>3.25</v>
      </c>
    </row>
    <row r="615" spans="1:6">
      <c r="A615" s="1" t="s">
        <v>742</v>
      </c>
      <c r="B615" s="1">
        <v>5.25</v>
      </c>
      <c r="C615" s="1">
        <v>3.25</v>
      </c>
      <c r="D615" s="1">
        <v>4.25</v>
      </c>
      <c r="E615" s="1">
        <v>3.5</v>
      </c>
      <c r="F615" s="1">
        <v>3.25</v>
      </c>
    </row>
    <row r="616" spans="1:6">
      <c r="A616" s="1" t="s">
        <v>743</v>
      </c>
      <c r="B616" s="1">
        <v>5.25</v>
      </c>
      <c r="C616" s="1">
        <v>3.25</v>
      </c>
      <c r="D616" s="1">
        <v>4.25</v>
      </c>
      <c r="E616" s="1">
        <v>3.5</v>
      </c>
      <c r="F616" s="1">
        <v>3.25</v>
      </c>
    </row>
    <row r="617" spans="1:6">
      <c r="A617" s="1" t="s">
        <v>744</v>
      </c>
      <c r="B617" s="1">
        <v>5.25</v>
      </c>
      <c r="C617" s="1">
        <v>3.25</v>
      </c>
      <c r="D617" s="1">
        <v>4.25</v>
      </c>
      <c r="E617" s="1">
        <v>3.5</v>
      </c>
      <c r="F617" s="1">
        <v>3.25</v>
      </c>
    </row>
    <row r="618" spans="1:6">
      <c r="A618" s="1" t="s">
        <v>745</v>
      </c>
      <c r="B618" s="1">
        <v>5.25</v>
      </c>
      <c r="C618" s="1">
        <v>3.25</v>
      </c>
      <c r="D618" s="1">
        <v>4.5</v>
      </c>
      <c r="E618" s="1">
        <v>3.5</v>
      </c>
      <c r="F618" s="1">
        <v>3.25</v>
      </c>
    </row>
    <row r="619" spans="1:6">
      <c r="A619" s="1" t="s">
        <v>746</v>
      </c>
      <c r="B619" s="1">
        <v>5.25</v>
      </c>
      <c r="C619" s="1">
        <v>3.25</v>
      </c>
      <c r="D619" s="1">
        <v>4.5</v>
      </c>
      <c r="E619" s="1">
        <v>3.5</v>
      </c>
      <c r="F619" s="1">
        <v>3.25</v>
      </c>
    </row>
    <row r="620" spans="1:6">
      <c r="A620" s="1" t="s">
        <v>747</v>
      </c>
      <c r="B620" s="1">
        <v>5.25</v>
      </c>
      <c r="C620" s="1">
        <v>3.25</v>
      </c>
      <c r="D620" s="1">
        <v>4.5</v>
      </c>
      <c r="E620" s="1">
        <v>3.5</v>
      </c>
      <c r="F620" s="1">
        <v>3.25</v>
      </c>
    </row>
    <row r="621" spans="1:6">
      <c r="A621" s="1" t="s">
        <v>748</v>
      </c>
      <c r="B621" s="1">
        <v>5.25</v>
      </c>
      <c r="C621" s="1">
        <v>3.25</v>
      </c>
      <c r="D621" s="1">
        <v>4.5</v>
      </c>
      <c r="E621" s="1">
        <v>3.5</v>
      </c>
      <c r="F621" s="1">
        <v>3.25</v>
      </c>
    </row>
    <row r="622" spans="1:6">
      <c r="A622" s="1" t="s">
        <v>749</v>
      </c>
      <c r="B622" s="1">
        <v>5.25</v>
      </c>
      <c r="C622" s="1">
        <v>3.25</v>
      </c>
      <c r="D622" s="1">
        <v>4.5</v>
      </c>
      <c r="E622" s="1">
        <v>3.5</v>
      </c>
      <c r="F622" s="1">
        <v>3.25</v>
      </c>
    </row>
    <row r="623" spans="1:6">
      <c r="A623" s="1" t="s">
        <v>750</v>
      </c>
      <c r="B623" s="1">
        <v>5.25</v>
      </c>
      <c r="C623" s="1">
        <v>3.25</v>
      </c>
      <c r="D623" s="1">
        <v>4.5</v>
      </c>
      <c r="E623" s="1">
        <v>3.5</v>
      </c>
      <c r="F623" s="1">
        <v>3.25</v>
      </c>
    </row>
    <row r="624" spans="1:6">
      <c r="A624" s="1" t="s">
        <v>751</v>
      </c>
      <c r="B624" s="1">
        <v>5.25</v>
      </c>
      <c r="C624" s="1">
        <v>3.25</v>
      </c>
      <c r="D624" s="1">
        <v>4.5</v>
      </c>
      <c r="E624" s="1">
        <v>3.5</v>
      </c>
      <c r="F624" s="1">
        <v>3.25</v>
      </c>
    </row>
    <row r="625" spans="1:6">
      <c r="A625" s="1" t="s">
        <v>752</v>
      </c>
      <c r="B625" s="1">
        <v>5.25</v>
      </c>
      <c r="C625" s="1">
        <v>3.25</v>
      </c>
      <c r="D625" s="1">
        <v>4.5</v>
      </c>
      <c r="E625" s="1">
        <v>3.5</v>
      </c>
      <c r="F625" s="1">
        <v>3.25</v>
      </c>
    </row>
    <row r="626" spans="1:6">
      <c r="A626" s="1" t="s">
        <v>753</v>
      </c>
      <c r="B626" s="1">
        <v>5.25</v>
      </c>
      <c r="C626" s="1">
        <v>3.25</v>
      </c>
      <c r="D626" s="1">
        <v>4.5</v>
      </c>
      <c r="E626" s="1">
        <v>3.5</v>
      </c>
      <c r="F626" s="1">
        <v>3.25</v>
      </c>
    </row>
    <row r="627" spans="1:6">
      <c r="A627" s="1" t="s">
        <v>754</v>
      </c>
      <c r="B627" s="1">
        <v>5.25</v>
      </c>
      <c r="C627" s="1">
        <v>3.25</v>
      </c>
      <c r="D627" s="1">
        <v>4.5</v>
      </c>
      <c r="E627" s="1">
        <v>3.5</v>
      </c>
      <c r="F627" s="1">
        <v>3.25</v>
      </c>
    </row>
    <row r="628" spans="1:6">
      <c r="A628" s="1" t="s">
        <v>755</v>
      </c>
      <c r="B628" s="1">
        <v>5.25</v>
      </c>
      <c r="C628" s="1">
        <v>3.25</v>
      </c>
      <c r="D628" s="1">
        <v>4.5</v>
      </c>
      <c r="E628" s="1">
        <v>3.5</v>
      </c>
      <c r="F628" s="1">
        <v>3.25</v>
      </c>
    </row>
    <row r="629" spans="1:6">
      <c r="A629" s="1" t="s">
        <v>756</v>
      </c>
      <c r="B629" s="1">
        <v>5.25</v>
      </c>
      <c r="C629" s="1">
        <v>3.25</v>
      </c>
      <c r="D629" s="1">
        <v>4.5</v>
      </c>
      <c r="E629" s="1">
        <v>3.5</v>
      </c>
      <c r="F629" s="1">
        <v>3.25</v>
      </c>
    </row>
    <row r="630" spans="1:6">
      <c r="A630" s="1" t="s">
        <v>757</v>
      </c>
      <c r="B630" s="1">
        <v>5.25</v>
      </c>
      <c r="C630" s="1">
        <v>3.25</v>
      </c>
      <c r="D630" s="1">
        <v>4.5</v>
      </c>
      <c r="E630" s="1">
        <v>3.5</v>
      </c>
      <c r="F630" s="1">
        <v>3.25</v>
      </c>
    </row>
    <row r="631" spans="1:6">
      <c r="A631" s="1" t="s">
        <v>758</v>
      </c>
      <c r="B631" s="1">
        <v>5.25</v>
      </c>
      <c r="C631" s="1">
        <v>3.25</v>
      </c>
      <c r="D631" s="1">
        <v>4.5</v>
      </c>
      <c r="E631" s="1">
        <v>3.5</v>
      </c>
      <c r="F631" s="1">
        <v>3.25</v>
      </c>
    </row>
    <row r="632" spans="1:6">
      <c r="A632" s="1" t="s">
        <v>759</v>
      </c>
      <c r="B632" s="1">
        <v>5.25</v>
      </c>
      <c r="C632" s="1">
        <v>3.25</v>
      </c>
      <c r="D632" s="1">
        <v>4.5</v>
      </c>
      <c r="E632" s="1">
        <v>3.5</v>
      </c>
      <c r="F632" s="1">
        <v>3.25</v>
      </c>
    </row>
    <row r="633" spans="1:6">
      <c r="A633" s="1" t="s">
        <v>91</v>
      </c>
      <c r="B633" s="1">
        <v>5.25</v>
      </c>
      <c r="C633" s="1">
        <v>3.25</v>
      </c>
      <c r="D633" s="1">
        <v>4.5</v>
      </c>
      <c r="E633" s="1">
        <v>3.5</v>
      </c>
      <c r="F633" s="1">
        <v>3.25</v>
      </c>
    </row>
    <row r="634" spans="1:6">
      <c r="A634" s="1" t="s">
        <v>760</v>
      </c>
      <c r="B634" s="1">
        <v>5.25</v>
      </c>
      <c r="C634" s="1">
        <v>3.25</v>
      </c>
      <c r="D634" s="1">
        <v>4.5</v>
      </c>
      <c r="E634" s="1">
        <v>3.5</v>
      </c>
      <c r="F634" s="1">
        <v>3.25</v>
      </c>
    </row>
    <row r="635" spans="1:6">
      <c r="A635" s="1" t="s">
        <v>761</v>
      </c>
      <c r="B635" s="1">
        <v>5.25</v>
      </c>
      <c r="C635" s="1">
        <v>3.25</v>
      </c>
      <c r="D635" s="1">
        <v>4.5</v>
      </c>
      <c r="E635" s="1">
        <v>3.5</v>
      </c>
      <c r="F635" s="1">
        <v>3.25</v>
      </c>
    </row>
    <row r="636" spans="1:6">
      <c r="A636" s="1" t="s">
        <v>762</v>
      </c>
      <c r="B636" s="1">
        <v>5.25</v>
      </c>
      <c r="C636" s="1">
        <v>3.25</v>
      </c>
      <c r="D636" s="1">
        <v>4.5</v>
      </c>
      <c r="E636" s="1">
        <v>3.5</v>
      </c>
      <c r="F636" s="1">
        <v>3.25</v>
      </c>
    </row>
    <row r="637" spans="1:6">
      <c r="A637" s="1" t="s">
        <v>763</v>
      </c>
      <c r="B637" s="1">
        <v>5.25</v>
      </c>
      <c r="C637" s="1">
        <v>3.25</v>
      </c>
      <c r="D637" s="1">
        <v>4.5</v>
      </c>
      <c r="E637" s="1">
        <v>3.5</v>
      </c>
      <c r="F637" s="1">
        <v>3.25</v>
      </c>
    </row>
    <row r="638" spans="1:6">
      <c r="A638" s="1" t="s">
        <v>764</v>
      </c>
      <c r="B638" s="1">
        <v>5.25</v>
      </c>
      <c r="C638" s="1">
        <v>3.25</v>
      </c>
      <c r="D638" s="1">
        <v>4.5</v>
      </c>
      <c r="E638" s="1">
        <v>3.5</v>
      </c>
      <c r="F638" s="1">
        <v>3.25</v>
      </c>
    </row>
    <row r="639" spans="1:6">
      <c r="A639" s="1" t="s">
        <v>765</v>
      </c>
      <c r="B639" s="1">
        <v>5.25</v>
      </c>
      <c r="C639" s="1">
        <v>3.25</v>
      </c>
      <c r="D639" s="1">
        <v>4.5</v>
      </c>
      <c r="E639" s="1">
        <v>3.5</v>
      </c>
      <c r="F639" s="1">
        <v>3.25</v>
      </c>
    </row>
    <row r="640" spans="1:6">
      <c r="A640" s="1" t="s">
        <v>766</v>
      </c>
      <c r="B640" s="1">
        <v>5.25</v>
      </c>
      <c r="C640" s="1">
        <v>3.25</v>
      </c>
      <c r="D640" s="1">
        <v>4.5</v>
      </c>
      <c r="E640" s="1">
        <v>3.5</v>
      </c>
      <c r="F640" s="1">
        <v>3.25</v>
      </c>
    </row>
    <row r="641" spans="1:6">
      <c r="A641" s="1" t="s">
        <v>767</v>
      </c>
      <c r="B641" s="1">
        <v>5.25</v>
      </c>
      <c r="C641" s="1">
        <v>3.25</v>
      </c>
      <c r="D641" s="1">
        <v>4.5</v>
      </c>
      <c r="E641" s="1">
        <v>3.5</v>
      </c>
      <c r="F641" s="1">
        <v>3.25</v>
      </c>
    </row>
    <row r="642" spans="1:6">
      <c r="A642" s="1" t="s">
        <v>768</v>
      </c>
      <c r="B642" s="1">
        <v>5.25</v>
      </c>
      <c r="C642" s="1">
        <v>3.25</v>
      </c>
      <c r="D642" s="1">
        <v>4.5</v>
      </c>
      <c r="E642" s="1">
        <v>3.5</v>
      </c>
      <c r="F642" s="1">
        <v>3.25</v>
      </c>
    </row>
    <row r="643" spans="1:6">
      <c r="A643" s="1" t="s">
        <v>769</v>
      </c>
      <c r="B643" s="1">
        <v>5.25</v>
      </c>
      <c r="C643" s="1">
        <v>3.5</v>
      </c>
      <c r="D643" s="1">
        <v>4.5</v>
      </c>
      <c r="E643" s="1">
        <v>3.5</v>
      </c>
      <c r="F643" s="1">
        <v>3.25</v>
      </c>
    </row>
    <row r="644" spans="1:6">
      <c r="A644" s="1" t="s">
        <v>770</v>
      </c>
      <c r="B644" s="1">
        <v>5.25</v>
      </c>
      <c r="C644" s="1">
        <v>3.5</v>
      </c>
      <c r="D644" s="1">
        <v>4.5</v>
      </c>
      <c r="E644" s="1">
        <v>3.5</v>
      </c>
      <c r="F644" s="1">
        <v>3.25</v>
      </c>
    </row>
    <row r="645" spans="1:6">
      <c r="A645" s="1" t="s">
        <v>771</v>
      </c>
      <c r="B645" s="1">
        <v>5.25</v>
      </c>
      <c r="C645" s="1">
        <v>3.5</v>
      </c>
      <c r="D645" s="1">
        <v>4.5</v>
      </c>
      <c r="E645" s="1">
        <v>3.5</v>
      </c>
      <c r="F645" s="1">
        <v>3.25</v>
      </c>
    </row>
    <row r="646" spans="1:6">
      <c r="A646" s="1" t="s">
        <v>772</v>
      </c>
      <c r="B646" s="1">
        <v>5.25</v>
      </c>
      <c r="C646" s="1">
        <v>3.5</v>
      </c>
      <c r="D646" s="1">
        <v>4.5</v>
      </c>
      <c r="E646" s="1">
        <v>3.5</v>
      </c>
      <c r="F646" s="1">
        <v>3.25</v>
      </c>
    </row>
    <row r="647" spans="1:6">
      <c r="A647" s="1" t="s">
        <v>773</v>
      </c>
      <c r="B647" s="1">
        <v>5.25</v>
      </c>
      <c r="C647" s="1">
        <v>3.5</v>
      </c>
      <c r="D647" s="1">
        <v>4.5</v>
      </c>
      <c r="E647" s="1">
        <v>3.5</v>
      </c>
      <c r="F647" s="1">
        <v>3.25</v>
      </c>
    </row>
    <row r="648" spans="1:6">
      <c r="A648" s="1" t="s">
        <v>774</v>
      </c>
      <c r="B648" s="1">
        <v>5.25</v>
      </c>
      <c r="C648" s="1">
        <v>3.5</v>
      </c>
      <c r="D648" s="1">
        <v>5</v>
      </c>
      <c r="E648" s="1">
        <v>3.5</v>
      </c>
      <c r="F648" s="1">
        <v>3.25</v>
      </c>
    </row>
    <row r="649" spans="1:6">
      <c r="A649" s="1" t="s">
        <v>775</v>
      </c>
      <c r="B649" s="1">
        <v>5.25</v>
      </c>
      <c r="C649" s="1">
        <v>3.5</v>
      </c>
      <c r="D649" s="1">
        <v>5</v>
      </c>
      <c r="E649" s="1">
        <v>3.5</v>
      </c>
      <c r="F649" s="1">
        <v>3.75</v>
      </c>
    </row>
    <row r="650" spans="1:6">
      <c r="A650" s="1" t="s">
        <v>776</v>
      </c>
      <c r="B650" s="1">
        <v>5.25</v>
      </c>
      <c r="C650" s="1">
        <v>3.5</v>
      </c>
      <c r="D650" s="1">
        <v>5</v>
      </c>
      <c r="E650" s="1">
        <v>3.5</v>
      </c>
      <c r="F650" s="1">
        <v>3.75</v>
      </c>
    </row>
    <row r="651" spans="1:6">
      <c r="A651" s="1" t="s">
        <v>777</v>
      </c>
      <c r="B651" s="1">
        <v>5.25</v>
      </c>
      <c r="C651" s="1">
        <v>3.5</v>
      </c>
      <c r="D651" s="1">
        <v>5</v>
      </c>
      <c r="E651" s="1">
        <v>3.5</v>
      </c>
      <c r="F651" s="1">
        <v>3.75</v>
      </c>
    </row>
    <row r="652" spans="1:6">
      <c r="A652" s="1" t="s">
        <v>778</v>
      </c>
      <c r="B652" s="1">
        <v>5.25</v>
      </c>
      <c r="C652" s="1">
        <v>3.5</v>
      </c>
      <c r="D652" s="1">
        <v>5</v>
      </c>
      <c r="E652" s="1">
        <v>3.5</v>
      </c>
      <c r="F652" s="1">
        <v>3.75</v>
      </c>
    </row>
    <row r="653" spans="1:6">
      <c r="A653" s="1" t="s">
        <v>779</v>
      </c>
      <c r="B653" s="1">
        <v>5.25</v>
      </c>
      <c r="C653" s="1">
        <v>3.5</v>
      </c>
      <c r="D653" s="1">
        <v>5</v>
      </c>
      <c r="E653" s="1">
        <v>3.75</v>
      </c>
      <c r="F653" s="1">
        <v>3.75</v>
      </c>
    </row>
    <row r="654" spans="1:6">
      <c r="A654" s="1" t="s">
        <v>780</v>
      </c>
      <c r="B654" s="1">
        <v>5.25</v>
      </c>
      <c r="C654" s="1">
        <v>3.5</v>
      </c>
      <c r="D654" s="1">
        <v>5</v>
      </c>
      <c r="E654" s="1">
        <v>3.75</v>
      </c>
      <c r="F654" s="1">
        <v>3.75</v>
      </c>
    </row>
    <row r="655" spans="1:6">
      <c r="A655" s="1" t="s">
        <v>781</v>
      </c>
      <c r="B655" s="1">
        <v>5.25</v>
      </c>
      <c r="C655" s="1">
        <v>3.5</v>
      </c>
      <c r="D655" s="1">
        <v>5</v>
      </c>
      <c r="E655" s="1">
        <v>3.75</v>
      </c>
      <c r="F655" s="1">
        <v>3.75</v>
      </c>
    </row>
    <row r="656" spans="1:6">
      <c r="A656" s="1" t="s">
        <v>782</v>
      </c>
      <c r="B656" s="1">
        <v>5.25</v>
      </c>
      <c r="C656" s="1">
        <v>3.5</v>
      </c>
      <c r="D656" s="1">
        <v>5</v>
      </c>
      <c r="E656" s="1">
        <v>3.75</v>
      </c>
      <c r="F656" s="1">
        <v>3.75</v>
      </c>
    </row>
    <row r="657" spans="1:6">
      <c r="A657" s="1" t="s">
        <v>783</v>
      </c>
      <c r="B657" s="1">
        <v>5.25</v>
      </c>
      <c r="C657" s="1">
        <v>3.5</v>
      </c>
      <c r="D657" s="1">
        <v>5</v>
      </c>
      <c r="E657" s="1">
        <v>3.75</v>
      </c>
      <c r="F657" s="1">
        <v>3.75</v>
      </c>
    </row>
    <row r="658" spans="1:6">
      <c r="A658" s="1" t="s">
        <v>784</v>
      </c>
      <c r="B658" s="1">
        <v>5.25</v>
      </c>
      <c r="C658" s="1">
        <v>3.5</v>
      </c>
      <c r="D658" s="1">
        <v>5</v>
      </c>
      <c r="E658" s="1">
        <v>3.75</v>
      </c>
      <c r="F658" s="1">
        <v>3.75</v>
      </c>
    </row>
    <row r="659" spans="1:6">
      <c r="A659" s="1" t="s">
        <v>785</v>
      </c>
      <c r="B659" s="1">
        <v>5.25</v>
      </c>
      <c r="C659" s="1">
        <v>3.5</v>
      </c>
      <c r="D659" s="1">
        <v>5</v>
      </c>
      <c r="E659" s="1">
        <v>3.75</v>
      </c>
      <c r="F659" s="1">
        <v>3.75</v>
      </c>
    </row>
    <row r="660" spans="1:6">
      <c r="A660" s="1" t="s">
        <v>786</v>
      </c>
      <c r="B660" s="1">
        <v>5.25</v>
      </c>
      <c r="C660" s="1">
        <v>3.5</v>
      </c>
      <c r="D660" s="1">
        <v>5</v>
      </c>
      <c r="E660" s="1">
        <v>3.75</v>
      </c>
      <c r="F660" s="1">
        <v>3.75</v>
      </c>
    </row>
    <row r="661" spans="1:6">
      <c r="A661" s="1" t="s">
        <v>787</v>
      </c>
      <c r="B661" s="1">
        <v>5.25</v>
      </c>
      <c r="C661" s="1">
        <v>3.5</v>
      </c>
      <c r="D661" s="1">
        <v>5</v>
      </c>
      <c r="E661" s="1">
        <v>3.75</v>
      </c>
      <c r="F661" s="1">
        <v>3.75</v>
      </c>
    </row>
    <row r="662" spans="1:6">
      <c r="A662" s="1" t="s">
        <v>788</v>
      </c>
      <c r="B662" s="1">
        <v>5.25</v>
      </c>
      <c r="C662" s="1">
        <v>3.5</v>
      </c>
      <c r="D662" s="1">
        <v>5</v>
      </c>
      <c r="E662" s="1">
        <v>3.75</v>
      </c>
      <c r="F662" s="1">
        <v>3.75</v>
      </c>
    </row>
    <row r="663" spans="1:6">
      <c r="A663" s="1" t="s">
        <v>789</v>
      </c>
      <c r="B663" s="1">
        <v>5.25</v>
      </c>
      <c r="C663" s="1">
        <v>3.5</v>
      </c>
      <c r="D663" s="1">
        <v>5</v>
      </c>
      <c r="E663" s="1">
        <v>3.75</v>
      </c>
      <c r="F663" s="1">
        <v>3.75</v>
      </c>
    </row>
    <row r="664" spans="1:6">
      <c r="A664" s="1" t="s">
        <v>790</v>
      </c>
      <c r="B664" s="1">
        <v>5.25</v>
      </c>
      <c r="C664" s="1">
        <v>3.5</v>
      </c>
      <c r="D664" s="1">
        <v>5</v>
      </c>
      <c r="E664" s="1">
        <v>3.75</v>
      </c>
      <c r="F664" s="1">
        <v>3.75</v>
      </c>
    </row>
    <row r="665" spans="1:6">
      <c r="A665" s="1" t="s">
        <v>791</v>
      </c>
      <c r="B665" s="1">
        <v>5.25</v>
      </c>
      <c r="C665" s="1">
        <v>3.5</v>
      </c>
      <c r="D665" s="1">
        <v>5</v>
      </c>
      <c r="E665" s="1">
        <v>3.75</v>
      </c>
      <c r="F665" s="1">
        <v>3.75</v>
      </c>
    </row>
    <row r="666" spans="1:6">
      <c r="A666" s="1" t="s">
        <v>792</v>
      </c>
      <c r="B666" s="1">
        <v>5.25</v>
      </c>
      <c r="C666" s="1">
        <v>3.5</v>
      </c>
      <c r="D666" s="1">
        <v>5</v>
      </c>
      <c r="E666" s="1">
        <v>3.75</v>
      </c>
      <c r="F666" s="1">
        <v>3.75</v>
      </c>
    </row>
    <row r="667" spans="1:6">
      <c r="A667" s="1" t="s">
        <v>793</v>
      </c>
      <c r="B667" s="1">
        <v>5.25</v>
      </c>
      <c r="C667" s="1">
        <v>3.5</v>
      </c>
      <c r="D667" s="1">
        <v>5</v>
      </c>
      <c r="E667" s="1">
        <v>3.75</v>
      </c>
      <c r="F667" s="1">
        <v>3.75</v>
      </c>
    </row>
    <row r="668" spans="1:6">
      <c r="A668" s="1" t="s">
        <v>794</v>
      </c>
      <c r="B668" s="1">
        <v>5.25</v>
      </c>
      <c r="C668" s="1">
        <v>3.5</v>
      </c>
      <c r="D668" s="1">
        <v>5</v>
      </c>
      <c r="E668" s="1">
        <v>3.75</v>
      </c>
      <c r="F668" s="1">
        <v>3.75</v>
      </c>
    </row>
    <row r="669" spans="1:6">
      <c r="A669" s="1" t="s">
        <v>795</v>
      </c>
      <c r="B669" s="1">
        <v>5.25</v>
      </c>
      <c r="C669" s="1">
        <v>3.5</v>
      </c>
      <c r="D669" s="1">
        <v>5</v>
      </c>
      <c r="E669" s="1">
        <v>3.75</v>
      </c>
      <c r="F669" s="1">
        <v>3.75</v>
      </c>
    </row>
    <row r="670" spans="1:6">
      <c r="A670" s="1" t="s">
        <v>796</v>
      </c>
      <c r="B670" s="1">
        <v>5.25</v>
      </c>
      <c r="C670" s="1">
        <v>3.5</v>
      </c>
      <c r="D670" s="1">
        <v>5</v>
      </c>
      <c r="E670" s="1">
        <v>3.75</v>
      </c>
      <c r="F670" s="1">
        <v>3.75</v>
      </c>
    </row>
    <row r="671" spans="1:6">
      <c r="A671" s="1" t="s">
        <v>797</v>
      </c>
      <c r="B671" s="1">
        <v>5.25</v>
      </c>
      <c r="C671" s="1">
        <v>3.5</v>
      </c>
      <c r="D671" s="1">
        <v>5</v>
      </c>
      <c r="E671" s="1">
        <v>3.75</v>
      </c>
      <c r="F671" s="1">
        <v>3.75</v>
      </c>
    </row>
    <row r="672" spans="1:6">
      <c r="A672" s="1" t="s">
        <v>798</v>
      </c>
      <c r="B672" s="1">
        <v>5.25</v>
      </c>
      <c r="C672" s="1">
        <v>3.5</v>
      </c>
      <c r="D672" s="1">
        <v>5</v>
      </c>
      <c r="E672" s="1">
        <v>3.75</v>
      </c>
      <c r="F672" s="1">
        <v>3.75</v>
      </c>
    </row>
    <row r="673" spans="1:6">
      <c r="A673" s="1" t="s">
        <v>799</v>
      </c>
      <c r="B673" s="1">
        <v>5.5</v>
      </c>
      <c r="C673" s="1">
        <v>3.75</v>
      </c>
      <c r="D673" s="1">
        <v>5</v>
      </c>
      <c r="E673" s="1">
        <v>3.75</v>
      </c>
      <c r="F673" s="1">
        <v>3.75</v>
      </c>
    </row>
    <row r="674" spans="1:6">
      <c r="A674" s="1" t="s">
        <v>800</v>
      </c>
      <c r="B674" s="1">
        <v>5.5</v>
      </c>
      <c r="C674" s="1">
        <v>3.75</v>
      </c>
      <c r="D674" s="1">
        <v>5</v>
      </c>
      <c r="E674" s="1">
        <v>3.75</v>
      </c>
      <c r="F674" s="1">
        <v>3.75</v>
      </c>
    </row>
    <row r="675" spans="1:6">
      <c r="A675" s="1" t="s">
        <v>801</v>
      </c>
      <c r="B675" s="1">
        <v>5.5</v>
      </c>
      <c r="C675" s="1">
        <v>3.75</v>
      </c>
      <c r="D675" s="1">
        <v>5</v>
      </c>
      <c r="E675" s="1">
        <v>3.75</v>
      </c>
      <c r="F675" s="1">
        <v>3.75</v>
      </c>
    </row>
    <row r="676" spans="1:6">
      <c r="A676" s="1" t="s">
        <v>93</v>
      </c>
      <c r="B676" s="1">
        <v>5.5</v>
      </c>
      <c r="C676" s="1">
        <v>3.75</v>
      </c>
      <c r="D676" s="1">
        <v>5</v>
      </c>
      <c r="E676" s="1">
        <v>3.75</v>
      </c>
      <c r="F676" s="1">
        <v>3.75</v>
      </c>
    </row>
    <row r="677" spans="1:6">
      <c r="A677" s="1" t="s">
        <v>802</v>
      </c>
      <c r="B677" s="1">
        <v>5.5</v>
      </c>
      <c r="C677" s="1">
        <v>3.75</v>
      </c>
      <c r="D677" s="1">
        <v>5</v>
      </c>
      <c r="E677" s="1">
        <v>3.75</v>
      </c>
      <c r="F677" s="1">
        <v>3.75</v>
      </c>
    </row>
    <row r="678" spans="1:6">
      <c r="A678" s="1" t="s">
        <v>803</v>
      </c>
      <c r="B678" s="1">
        <v>5.5</v>
      </c>
      <c r="C678" s="1">
        <v>3.75</v>
      </c>
      <c r="D678" s="1">
        <v>5.25</v>
      </c>
      <c r="E678" s="1">
        <v>3.75</v>
      </c>
      <c r="F678" s="1">
        <v>3.75</v>
      </c>
    </row>
    <row r="679" spans="1:6">
      <c r="A679" s="1" t="s">
        <v>804</v>
      </c>
      <c r="B679" s="1">
        <v>5.5</v>
      </c>
      <c r="C679" s="1">
        <v>3.75</v>
      </c>
      <c r="D679" s="1">
        <v>5.25</v>
      </c>
      <c r="E679" s="1">
        <v>3.75</v>
      </c>
      <c r="F679" s="1">
        <v>3.75</v>
      </c>
    </row>
    <row r="680" spans="1:6">
      <c r="A680" s="1" t="s">
        <v>805</v>
      </c>
      <c r="B680" s="1">
        <v>5.5</v>
      </c>
      <c r="C680" s="1">
        <v>3.75</v>
      </c>
      <c r="D680" s="1">
        <v>5.25</v>
      </c>
      <c r="E680" s="1">
        <v>3.75</v>
      </c>
      <c r="F680" s="1">
        <v>3.75</v>
      </c>
    </row>
    <row r="681" spans="1:6">
      <c r="A681" s="1" t="s">
        <v>806</v>
      </c>
      <c r="B681" s="1">
        <v>5.5</v>
      </c>
      <c r="C681" s="1">
        <v>3.75</v>
      </c>
      <c r="D681" s="1">
        <v>5.25</v>
      </c>
      <c r="E681" s="1">
        <v>3.75</v>
      </c>
      <c r="F681" s="1">
        <v>3.75</v>
      </c>
    </row>
    <row r="682" spans="1:6">
      <c r="A682" s="1" t="s">
        <v>807</v>
      </c>
      <c r="B682" s="1">
        <v>5.5</v>
      </c>
      <c r="C682" s="1">
        <v>3.75</v>
      </c>
      <c r="D682" s="1">
        <v>5.25</v>
      </c>
      <c r="E682" s="1">
        <v>3.75</v>
      </c>
      <c r="F682" s="1">
        <v>3.75</v>
      </c>
    </row>
    <row r="683" spans="1:6">
      <c r="A683" s="1" t="s">
        <v>808</v>
      </c>
      <c r="B683" s="1">
        <v>5.5</v>
      </c>
      <c r="C683" s="1">
        <v>3.75</v>
      </c>
      <c r="D683" s="1">
        <v>5.25</v>
      </c>
      <c r="E683" s="1">
        <v>3.75</v>
      </c>
      <c r="F683" s="1">
        <v>3.75</v>
      </c>
    </row>
    <row r="684" spans="1:6">
      <c r="A684" s="1" t="s">
        <v>809</v>
      </c>
      <c r="B684" s="1">
        <v>5.5</v>
      </c>
      <c r="C684" s="1">
        <v>3.75</v>
      </c>
      <c r="D684" s="1">
        <v>5.25</v>
      </c>
      <c r="E684" s="1">
        <v>3.75</v>
      </c>
      <c r="F684" s="1">
        <v>3.75</v>
      </c>
    </row>
    <row r="685" spans="1:6">
      <c r="A685" s="1" t="s">
        <v>810</v>
      </c>
      <c r="B685" s="1">
        <v>5.5</v>
      </c>
      <c r="C685" s="1">
        <v>3.75</v>
      </c>
      <c r="D685" s="1">
        <v>5.25</v>
      </c>
      <c r="E685" s="1">
        <v>3.75</v>
      </c>
      <c r="F685" s="1">
        <v>3.75</v>
      </c>
    </row>
    <row r="686" spans="1:6">
      <c r="A686" s="1" t="s">
        <v>811</v>
      </c>
      <c r="B686" s="1">
        <v>5.5</v>
      </c>
      <c r="C686" s="1">
        <v>3.75</v>
      </c>
      <c r="D686" s="1">
        <v>5.25</v>
      </c>
      <c r="E686" s="1">
        <v>3.75</v>
      </c>
      <c r="F686" s="1">
        <v>3.75</v>
      </c>
    </row>
    <row r="687" spans="1:6">
      <c r="A687" s="1" t="s">
        <v>812</v>
      </c>
      <c r="B687" s="1">
        <v>5.5</v>
      </c>
      <c r="C687" s="1">
        <v>3.75</v>
      </c>
      <c r="D687" s="1">
        <v>5.25</v>
      </c>
      <c r="E687" s="1">
        <v>3.75</v>
      </c>
      <c r="F687" s="1">
        <v>3.75</v>
      </c>
    </row>
    <row r="688" spans="1:6">
      <c r="A688" s="1" t="s">
        <v>813</v>
      </c>
      <c r="B688" s="1">
        <v>5.5</v>
      </c>
      <c r="C688" s="1">
        <v>3.75</v>
      </c>
      <c r="D688" s="1">
        <v>5.25</v>
      </c>
      <c r="E688" s="1">
        <v>3.75</v>
      </c>
      <c r="F688" s="1">
        <v>3.75</v>
      </c>
    </row>
    <row r="689" spans="1:6">
      <c r="A689" s="1" t="s">
        <v>814</v>
      </c>
      <c r="B689" s="1">
        <v>5.5</v>
      </c>
      <c r="C689" s="1">
        <v>3.75</v>
      </c>
      <c r="D689" s="1">
        <v>5.25</v>
      </c>
      <c r="E689" s="1">
        <v>3.75</v>
      </c>
      <c r="F689" s="1">
        <v>4</v>
      </c>
    </row>
    <row r="690" spans="1:6">
      <c r="A690" s="1" t="s">
        <v>815</v>
      </c>
      <c r="B690" s="1">
        <v>5.5</v>
      </c>
      <c r="C690" s="1">
        <v>3.75</v>
      </c>
      <c r="D690" s="1">
        <v>5.25</v>
      </c>
      <c r="E690" s="1">
        <v>3.75</v>
      </c>
      <c r="F690" s="1">
        <v>4</v>
      </c>
    </row>
    <row r="691" spans="1:6">
      <c r="A691" s="1" t="s">
        <v>816</v>
      </c>
      <c r="B691" s="1">
        <v>5.5</v>
      </c>
      <c r="C691" s="1">
        <v>3.75</v>
      </c>
      <c r="D691" s="1">
        <v>5.25</v>
      </c>
      <c r="E691" s="1">
        <v>3.75</v>
      </c>
      <c r="F691" s="1">
        <v>4</v>
      </c>
    </row>
    <row r="692" spans="1:6">
      <c r="A692" s="1" t="s">
        <v>817</v>
      </c>
      <c r="B692" s="1">
        <v>5.5</v>
      </c>
      <c r="C692" s="1">
        <v>3.75</v>
      </c>
      <c r="D692" s="1">
        <v>5.25</v>
      </c>
      <c r="E692" s="1">
        <v>3.75</v>
      </c>
      <c r="F692" s="1">
        <v>4</v>
      </c>
    </row>
    <row r="693" spans="1:6">
      <c r="A693" s="1" t="s">
        <v>818</v>
      </c>
      <c r="B693" s="1">
        <v>5.5</v>
      </c>
      <c r="C693" s="1">
        <v>3.75</v>
      </c>
      <c r="D693" s="1">
        <v>5.25</v>
      </c>
      <c r="E693" s="1">
        <v>3.75</v>
      </c>
      <c r="F693" s="1">
        <v>4</v>
      </c>
    </row>
    <row r="694" spans="1:6">
      <c r="A694" s="1" t="s">
        <v>819</v>
      </c>
      <c r="B694" s="1">
        <v>5.5</v>
      </c>
      <c r="C694" s="1">
        <v>3.75</v>
      </c>
      <c r="D694" s="1">
        <v>5.25</v>
      </c>
      <c r="E694" s="1">
        <v>3.75</v>
      </c>
      <c r="F694" s="1">
        <v>4</v>
      </c>
    </row>
    <row r="695" spans="1:6">
      <c r="A695" s="1" t="s">
        <v>820</v>
      </c>
      <c r="B695" s="1">
        <v>5.5</v>
      </c>
      <c r="C695" s="1">
        <v>3.75</v>
      </c>
      <c r="D695" s="1">
        <v>5.25</v>
      </c>
      <c r="E695" s="1">
        <v>3.75</v>
      </c>
      <c r="F695" s="1">
        <v>4</v>
      </c>
    </row>
    <row r="696" spans="1:6">
      <c r="A696" s="1" t="s">
        <v>821</v>
      </c>
      <c r="B696" s="1">
        <v>5.5</v>
      </c>
      <c r="C696" s="1">
        <v>3.75</v>
      </c>
      <c r="D696" s="1">
        <v>5.25</v>
      </c>
      <c r="E696" s="1">
        <v>3.75</v>
      </c>
      <c r="F696" s="1">
        <v>4</v>
      </c>
    </row>
    <row r="697" spans="1:6">
      <c r="A697" s="1" t="s">
        <v>822</v>
      </c>
      <c r="B697" s="1">
        <v>5.5</v>
      </c>
      <c r="C697" s="1">
        <v>3.75</v>
      </c>
      <c r="D697" s="1">
        <v>5.25</v>
      </c>
      <c r="E697" s="1">
        <v>3.75</v>
      </c>
      <c r="F697" s="1">
        <v>4</v>
      </c>
    </row>
    <row r="698" spans="1:6">
      <c r="A698" s="1" t="s">
        <v>823</v>
      </c>
      <c r="B698" s="1">
        <v>5.5</v>
      </c>
      <c r="C698" s="1">
        <v>3.75</v>
      </c>
      <c r="D698" s="1">
        <v>5.25</v>
      </c>
      <c r="E698" s="1">
        <v>3.75</v>
      </c>
      <c r="F698" s="1">
        <v>4</v>
      </c>
    </row>
    <row r="699" spans="1:6">
      <c r="A699" s="1" t="s">
        <v>94</v>
      </c>
      <c r="B699" s="1">
        <v>5.5</v>
      </c>
      <c r="C699" s="1">
        <v>3.75</v>
      </c>
      <c r="D699" s="1">
        <v>5.25</v>
      </c>
      <c r="E699" s="1">
        <v>3.75</v>
      </c>
      <c r="F699" s="1">
        <v>4</v>
      </c>
    </row>
    <row r="700" spans="1:6">
      <c r="A700" s="1" t="s">
        <v>824</v>
      </c>
      <c r="B700" s="1">
        <v>5.5</v>
      </c>
      <c r="C700" s="1">
        <v>3.75</v>
      </c>
      <c r="D700" s="1">
        <v>5.25</v>
      </c>
      <c r="E700" s="1">
        <v>3.75</v>
      </c>
      <c r="F700" s="1">
        <v>4</v>
      </c>
    </row>
    <row r="701" spans="1:6">
      <c r="A701" s="1" t="s">
        <v>825</v>
      </c>
      <c r="B701" s="1">
        <v>5.5</v>
      </c>
      <c r="C701" s="1">
        <v>3.75</v>
      </c>
      <c r="D701" s="1">
        <v>5.25</v>
      </c>
      <c r="E701" s="1">
        <v>3.75</v>
      </c>
      <c r="F701" s="1">
        <v>4</v>
      </c>
    </row>
    <row r="702" spans="1:6">
      <c r="A702" s="1" t="s">
        <v>826</v>
      </c>
      <c r="B702" s="1">
        <v>5.5</v>
      </c>
      <c r="C702" s="1">
        <v>3.75</v>
      </c>
      <c r="D702" s="1">
        <v>5.25</v>
      </c>
      <c r="E702" s="1">
        <v>3.75</v>
      </c>
      <c r="F702" s="1">
        <v>4</v>
      </c>
    </row>
    <row r="703" spans="1:6">
      <c r="A703" s="1" t="s">
        <v>827</v>
      </c>
      <c r="B703" s="1">
        <v>5.5</v>
      </c>
      <c r="C703" s="1">
        <v>3.75</v>
      </c>
      <c r="D703" s="1">
        <v>5.25</v>
      </c>
      <c r="E703" s="1">
        <v>3.75</v>
      </c>
      <c r="F703" s="1">
        <v>4</v>
      </c>
    </row>
    <row r="704" spans="1:6">
      <c r="A704" s="1" t="s">
        <v>828</v>
      </c>
      <c r="B704" s="1">
        <v>5.5</v>
      </c>
      <c r="C704" s="1">
        <v>3.75</v>
      </c>
      <c r="D704" s="1">
        <v>5.25</v>
      </c>
      <c r="E704" s="1">
        <v>3.75</v>
      </c>
      <c r="F704" s="1">
        <v>4</v>
      </c>
    </row>
    <row r="705" spans="1:6">
      <c r="A705" s="1" t="s">
        <v>829</v>
      </c>
      <c r="B705" s="1">
        <v>5.5</v>
      </c>
      <c r="C705" s="1">
        <v>3.75</v>
      </c>
      <c r="D705" s="1">
        <v>5.25</v>
      </c>
      <c r="E705" s="1">
        <v>3.75</v>
      </c>
      <c r="F705" s="1">
        <v>4</v>
      </c>
    </row>
    <row r="706" spans="1:6">
      <c r="A706" s="1" t="s">
        <v>830</v>
      </c>
      <c r="B706" s="1">
        <v>5.5</v>
      </c>
      <c r="C706" s="1">
        <v>3.75</v>
      </c>
      <c r="D706" s="1">
        <v>5.25</v>
      </c>
      <c r="E706" s="1">
        <v>3.75</v>
      </c>
      <c r="F706" s="1">
        <v>4</v>
      </c>
    </row>
    <row r="707" spans="1:6">
      <c r="A707" s="1" t="s">
        <v>831</v>
      </c>
      <c r="B707" s="1">
        <v>5.5</v>
      </c>
      <c r="C707" s="1">
        <v>3.75</v>
      </c>
      <c r="D707" s="1">
        <v>5.25</v>
      </c>
      <c r="E707" s="1">
        <v>3.75</v>
      </c>
      <c r="F707" s="1">
        <v>4</v>
      </c>
    </row>
    <row r="708" spans="1:6">
      <c r="A708" s="1" t="s">
        <v>832</v>
      </c>
      <c r="B708" s="1">
        <v>5.5</v>
      </c>
      <c r="C708" s="1">
        <v>4</v>
      </c>
      <c r="D708" s="1">
        <v>5.25</v>
      </c>
      <c r="E708" s="1">
        <v>3.75</v>
      </c>
      <c r="F708" s="1">
        <v>4</v>
      </c>
    </row>
    <row r="709" spans="1:6">
      <c r="A709" s="1" t="s">
        <v>833</v>
      </c>
      <c r="B709" s="1">
        <v>5.5</v>
      </c>
      <c r="C709" s="1">
        <v>4</v>
      </c>
      <c r="D709" s="1">
        <v>5.25</v>
      </c>
      <c r="E709" s="1">
        <v>3.75</v>
      </c>
      <c r="F709" s="1">
        <v>4</v>
      </c>
    </row>
    <row r="710" spans="1:6">
      <c r="A710" s="1" t="s">
        <v>834</v>
      </c>
      <c r="B710" s="1">
        <v>5.5</v>
      </c>
      <c r="C710" s="1">
        <v>4</v>
      </c>
      <c r="D710" s="1">
        <v>5.25</v>
      </c>
      <c r="E710" s="1">
        <v>3.75</v>
      </c>
      <c r="F710" s="1">
        <v>4</v>
      </c>
    </row>
    <row r="711" spans="1:6">
      <c r="A711" s="1" t="s">
        <v>835</v>
      </c>
      <c r="B711" s="1">
        <v>5.5</v>
      </c>
      <c r="C711" s="1">
        <v>4</v>
      </c>
      <c r="D711" s="1">
        <v>5.25</v>
      </c>
      <c r="E711" s="1">
        <v>3.75</v>
      </c>
      <c r="F711" s="1">
        <v>4</v>
      </c>
    </row>
    <row r="712" spans="1:6">
      <c r="A712" s="1" t="s">
        <v>836</v>
      </c>
      <c r="B712" s="1">
        <v>5.5</v>
      </c>
      <c r="C712" s="1">
        <v>4</v>
      </c>
      <c r="D712" s="1">
        <v>5.25</v>
      </c>
      <c r="E712" s="1">
        <v>3.75</v>
      </c>
      <c r="F712" s="1">
        <v>4</v>
      </c>
    </row>
    <row r="713" spans="1:6">
      <c r="A713" s="1" t="s">
        <v>837</v>
      </c>
      <c r="B713" s="1">
        <v>5.5</v>
      </c>
      <c r="C713" s="1">
        <v>4</v>
      </c>
      <c r="D713" s="1">
        <v>5.25</v>
      </c>
      <c r="E713" s="1">
        <v>4</v>
      </c>
      <c r="F713" s="1">
        <v>4</v>
      </c>
    </row>
    <row r="714" spans="1:6">
      <c r="A714" s="1" t="s">
        <v>838</v>
      </c>
      <c r="B714" s="1">
        <v>5.5</v>
      </c>
      <c r="C714" s="1">
        <v>4</v>
      </c>
      <c r="D714" s="1">
        <v>5.25</v>
      </c>
      <c r="E714" s="1">
        <v>4</v>
      </c>
      <c r="F714" s="1">
        <v>4.25</v>
      </c>
    </row>
    <row r="715" spans="1:6">
      <c r="A715" s="1" t="s">
        <v>839</v>
      </c>
      <c r="B715" s="1">
        <v>5.5</v>
      </c>
      <c r="C715" s="1">
        <v>4</v>
      </c>
      <c r="D715" s="1">
        <v>5.25</v>
      </c>
      <c r="E715" s="1">
        <v>4</v>
      </c>
      <c r="F715" s="1">
        <v>4.25</v>
      </c>
    </row>
    <row r="716" spans="1:6">
      <c r="A716" s="1" t="s">
        <v>840</v>
      </c>
      <c r="B716" s="1">
        <v>5.5</v>
      </c>
      <c r="C716" s="1">
        <v>4</v>
      </c>
      <c r="D716" s="1">
        <v>5.25</v>
      </c>
      <c r="E716" s="1">
        <v>4</v>
      </c>
      <c r="F716" s="1">
        <v>4.25</v>
      </c>
    </row>
    <row r="717" spans="1:6">
      <c r="A717" s="1" t="s">
        <v>841</v>
      </c>
      <c r="B717" s="1">
        <v>5.5</v>
      </c>
      <c r="C717" s="1">
        <v>4</v>
      </c>
      <c r="D717" s="1">
        <v>5.25</v>
      </c>
      <c r="E717" s="1">
        <v>4</v>
      </c>
      <c r="F717" s="1">
        <v>4.25</v>
      </c>
    </row>
    <row r="718" spans="1:6">
      <c r="A718" s="1" t="s">
        <v>842</v>
      </c>
      <c r="B718" s="1">
        <v>5.5</v>
      </c>
      <c r="C718" s="1">
        <v>4</v>
      </c>
      <c r="D718" s="1">
        <v>5.25</v>
      </c>
      <c r="E718" s="1">
        <v>4</v>
      </c>
      <c r="F718" s="1">
        <v>4.25</v>
      </c>
    </row>
    <row r="719" spans="1:6">
      <c r="A719" s="1" t="s">
        <v>843</v>
      </c>
      <c r="B719" s="1">
        <v>5.5</v>
      </c>
      <c r="C719" s="1">
        <v>4</v>
      </c>
      <c r="D719" s="1">
        <v>5.25</v>
      </c>
      <c r="E719" s="1">
        <v>4</v>
      </c>
      <c r="F719" s="1">
        <v>4.25</v>
      </c>
    </row>
    <row r="720" spans="1:6">
      <c r="A720" s="1" t="s">
        <v>844</v>
      </c>
      <c r="B720" s="1">
        <v>5.5</v>
      </c>
      <c r="C720" s="1">
        <v>4</v>
      </c>
      <c r="D720" s="1">
        <v>5.25</v>
      </c>
      <c r="E720" s="1">
        <v>4</v>
      </c>
      <c r="F720" s="1">
        <v>4.25</v>
      </c>
    </row>
    <row r="721" spans="1:6">
      <c r="A721" s="1" t="s">
        <v>845</v>
      </c>
      <c r="B721" s="1">
        <v>5.5</v>
      </c>
      <c r="C721" s="1">
        <v>4</v>
      </c>
      <c r="D721" s="1">
        <v>5.25</v>
      </c>
      <c r="E721" s="1">
        <v>4</v>
      </c>
      <c r="F721" s="1">
        <v>4.25</v>
      </c>
    </row>
    <row r="722" spans="1:6">
      <c r="A722" s="1" t="s">
        <v>846</v>
      </c>
      <c r="B722" s="1">
        <v>5.5</v>
      </c>
      <c r="C722" s="1">
        <v>4</v>
      </c>
      <c r="D722" s="1">
        <v>5.25</v>
      </c>
      <c r="E722" s="1">
        <v>4</v>
      </c>
      <c r="F722" s="1">
        <v>4.25</v>
      </c>
    </row>
    <row r="723" spans="1:6">
      <c r="A723" s="1" t="s">
        <v>847</v>
      </c>
      <c r="B723" s="1">
        <v>5.5</v>
      </c>
      <c r="C723" s="1">
        <v>4</v>
      </c>
      <c r="D723" s="1">
        <v>5.25</v>
      </c>
      <c r="E723" s="1">
        <v>4</v>
      </c>
      <c r="F723" s="1">
        <v>4.25</v>
      </c>
    </row>
    <row r="724" spans="1:6">
      <c r="A724" s="1" t="s">
        <v>848</v>
      </c>
      <c r="B724" s="1">
        <v>5.5</v>
      </c>
      <c r="C724" s="1">
        <v>4</v>
      </c>
      <c r="D724" s="1">
        <v>5.25</v>
      </c>
      <c r="E724" s="1">
        <v>4</v>
      </c>
      <c r="F724" s="1">
        <v>4.25</v>
      </c>
    </row>
    <row r="725" spans="1:6">
      <c r="A725" s="1" t="s">
        <v>849</v>
      </c>
      <c r="B725" s="1">
        <v>5.5</v>
      </c>
      <c r="C725" s="1">
        <v>4</v>
      </c>
      <c r="D725" s="1">
        <v>5.25</v>
      </c>
      <c r="E725" s="1">
        <v>4</v>
      </c>
      <c r="F725" s="1">
        <v>4.25</v>
      </c>
    </row>
    <row r="726" spans="1:6">
      <c r="A726" s="1" t="s">
        <v>850</v>
      </c>
      <c r="B726" s="1">
        <v>5.5</v>
      </c>
      <c r="C726" s="1">
        <v>4</v>
      </c>
      <c r="D726" s="1">
        <v>5.25</v>
      </c>
      <c r="E726" s="1">
        <v>4</v>
      </c>
      <c r="F726" s="1">
        <v>4.25</v>
      </c>
    </row>
    <row r="727" spans="1:6">
      <c r="A727" s="1" t="s">
        <v>851</v>
      </c>
      <c r="B727" s="1">
        <v>5.5</v>
      </c>
      <c r="C727" s="1">
        <v>4</v>
      </c>
      <c r="D727" s="1">
        <v>5.25</v>
      </c>
      <c r="E727" s="1">
        <v>4</v>
      </c>
      <c r="F727" s="1">
        <v>4.25</v>
      </c>
    </row>
    <row r="728" spans="1:6">
      <c r="A728" s="1" t="s">
        <v>852</v>
      </c>
      <c r="B728" s="1">
        <v>5.5</v>
      </c>
      <c r="C728" s="1">
        <v>4</v>
      </c>
      <c r="D728" s="1">
        <v>5.25</v>
      </c>
      <c r="E728" s="1">
        <v>4</v>
      </c>
      <c r="F728" s="1">
        <v>4.25</v>
      </c>
    </row>
    <row r="729" spans="1:6">
      <c r="A729" s="1" t="s">
        <v>853</v>
      </c>
      <c r="B729" s="1">
        <v>5.5</v>
      </c>
      <c r="C729" s="1">
        <v>4</v>
      </c>
      <c r="D729" s="1">
        <v>5.25</v>
      </c>
      <c r="E729" s="1">
        <v>4</v>
      </c>
      <c r="F729" s="1">
        <v>4.25</v>
      </c>
    </row>
    <row r="730" spans="1:6">
      <c r="A730" s="1" t="s">
        <v>854</v>
      </c>
      <c r="B730" s="1">
        <v>5.5</v>
      </c>
      <c r="C730" s="1">
        <v>4</v>
      </c>
      <c r="D730" s="1">
        <v>5.25</v>
      </c>
      <c r="E730" s="1">
        <v>4</v>
      </c>
      <c r="F730" s="1">
        <v>4.25</v>
      </c>
    </row>
    <row r="731" spans="1:6">
      <c r="A731" s="1" t="s">
        <v>855</v>
      </c>
      <c r="B731" s="1">
        <v>5.5</v>
      </c>
      <c r="C731" s="1">
        <v>4</v>
      </c>
      <c r="D731" s="1">
        <v>5.25</v>
      </c>
      <c r="E731" s="1">
        <v>4</v>
      </c>
      <c r="F731" s="1">
        <v>4.25</v>
      </c>
    </row>
    <row r="732" spans="1:6">
      <c r="A732" s="1" t="s">
        <v>856</v>
      </c>
      <c r="B732" s="1">
        <v>5.5</v>
      </c>
      <c r="C732" s="1">
        <v>4</v>
      </c>
      <c r="D732" s="1">
        <v>5.25</v>
      </c>
      <c r="E732" s="1">
        <v>4</v>
      </c>
      <c r="F732" s="1">
        <v>4.25</v>
      </c>
    </row>
    <row r="733" spans="1:6">
      <c r="A733" s="1" t="s">
        <v>857</v>
      </c>
      <c r="B733" s="1">
        <v>5.5</v>
      </c>
      <c r="C733" s="1">
        <v>4</v>
      </c>
      <c r="D733" s="1">
        <v>5.25</v>
      </c>
      <c r="E733" s="1">
        <v>4</v>
      </c>
      <c r="F733" s="1">
        <v>4.25</v>
      </c>
    </row>
    <row r="734" spans="1:6">
      <c r="A734" s="1" t="s">
        <v>858</v>
      </c>
      <c r="B734" s="1">
        <v>5.5</v>
      </c>
      <c r="C734" s="1">
        <v>4</v>
      </c>
      <c r="D734" s="1">
        <v>5.25</v>
      </c>
      <c r="E734" s="1">
        <v>4</v>
      </c>
      <c r="F734" s="1">
        <v>4.25</v>
      </c>
    </row>
    <row r="735" spans="1:6">
      <c r="A735" s="1" t="s">
        <v>859</v>
      </c>
      <c r="B735" s="1">
        <v>5.5</v>
      </c>
      <c r="C735" s="1">
        <v>4</v>
      </c>
      <c r="D735" s="1">
        <v>5.25</v>
      </c>
      <c r="E735" s="1">
        <v>4</v>
      </c>
      <c r="F735" s="1">
        <v>4.25</v>
      </c>
    </row>
    <row r="736" spans="1:6">
      <c r="A736" s="1" t="s">
        <v>860</v>
      </c>
      <c r="B736" s="1">
        <v>5.5</v>
      </c>
      <c r="C736" s="1">
        <v>4</v>
      </c>
      <c r="D736" s="1">
        <v>5.25</v>
      </c>
      <c r="E736" s="1">
        <v>4</v>
      </c>
      <c r="F736" s="1">
        <v>4.25</v>
      </c>
    </row>
    <row r="737" spans="1:6">
      <c r="A737" s="1" t="s">
        <v>861</v>
      </c>
      <c r="B737" s="1">
        <v>5.5</v>
      </c>
      <c r="C737" s="1">
        <v>4</v>
      </c>
      <c r="D737" s="1">
        <v>5.25</v>
      </c>
      <c r="E737" s="1">
        <v>4</v>
      </c>
      <c r="F737" s="1">
        <v>4.25</v>
      </c>
    </row>
    <row r="738" spans="1:6">
      <c r="A738" s="1" t="s">
        <v>862</v>
      </c>
      <c r="B738" s="1">
        <v>5.5</v>
      </c>
      <c r="C738" s="1">
        <v>4</v>
      </c>
      <c r="D738" s="1">
        <v>5.25</v>
      </c>
      <c r="E738" s="1">
        <v>4</v>
      </c>
      <c r="F738" s="1">
        <v>4.25</v>
      </c>
    </row>
    <row r="739" spans="1:6">
      <c r="A739" s="1" t="s">
        <v>863</v>
      </c>
      <c r="B739" s="1">
        <v>5.5</v>
      </c>
      <c r="C739" s="1">
        <v>4</v>
      </c>
      <c r="D739" s="1">
        <v>5.25</v>
      </c>
      <c r="E739" s="1">
        <v>4</v>
      </c>
      <c r="F739" s="1">
        <v>4.25</v>
      </c>
    </row>
    <row r="740" spans="1:6">
      <c r="A740" s="1" t="s">
        <v>864</v>
      </c>
      <c r="B740" s="1">
        <v>5.5</v>
      </c>
      <c r="C740" s="1">
        <v>4</v>
      </c>
      <c r="D740" s="1">
        <v>5.25</v>
      </c>
      <c r="E740" s="1">
        <v>4</v>
      </c>
      <c r="F740" s="1">
        <v>4.25</v>
      </c>
    </row>
    <row r="741" spans="1:6">
      <c r="A741" s="1" t="s">
        <v>865</v>
      </c>
      <c r="B741" s="1">
        <v>5.5</v>
      </c>
      <c r="C741" s="1">
        <v>4</v>
      </c>
      <c r="D741" s="1">
        <v>5.25</v>
      </c>
      <c r="E741" s="1">
        <v>4</v>
      </c>
      <c r="F741" s="1">
        <v>4.25</v>
      </c>
    </row>
    <row r="742" spans="1:6">
      <c r="A742" s="1" t="s">
        <v>96</v>
      </c>
      <c r="B742" s="1">
        <v>5.5</v>
      </c>
      <c r="C742" s="1">
        <v>4</v>
      </c>
      <c r="D742" s="1">
        <v>5.25</v>
      </c>
      <c r="E742" s="1">
        <v>4</v>
      </c>
      <c r="F742" s="1">
        <v>4.25</v>
      </c>
    </row>
    <row r="743" spans="1:6">
      <c r="A743" s="1" t="s">
        <v>866</v>
      </c>
      <c r="B743" s="1">
        <v>5.5</v>
      </c>
      <c r="C743" s="1">
        <v>4</v>
      </c>
      <c r="D743" s="1">
        <v>5.25</v>
      </c>
      <c r="E743" s="1">
        <v>4</v>
      </c>
      <c r="F743" s="1">
        <v>4.25</v>
      </c>
    </row>
    <row r="744" spans="1:6">
      <c r="A744" s="1" t="s">
        <v>867</v>
      </c>
      <c r="B744" s="1">
        <v>5.5</v>
      </c>
      <c r="C744" s="1">
        <v>4</v>
      </c>
      <c r="D744" s="1">
        <v>5.25</v>
      </c>
      <c r="E744" s="1">
        <v>4</v>
      </c>
      <c r="F744" s="1">
        <v>4.25</v>
      </c>
    </row>
    <row r="745" spans="1:6">
      <c r="A745" s="1" t="s">
        <v>868</v>
      </c>
      <c r="B745" s="1">
        <v>5.5</v>
      </c>
      <c r="C745" s="1">
        <v>4</v>
      </c>
      <c r="D745" s="1">
        <v>5.25</v>
      </c>
      <c r="E745" s="1">
        <v>4</v>
      </c>
      <c r="F745" s="1">
        <v>4.25</v>
      </c>
    </row>
    <row r="746" spans="1:6">
      <c r="A746" s="1" t="s">
        <v>869</v>
      </c>
      <c r="B746" s="1">
        <v>5.5</v>
      </c>
      <c r="C746" s="1">
        <v>4</v>
      </c>
      <c r="D746" s="1">
        <v>5.25</v>
      </c>
      <c r="E746" s="1">
        <v>4</v>
      </c>
      <c r="F746" s="1">
        <v>4.25</v>
      </c>
    </row>
    <row r="747" spans="1:6">
      <c r="A747" s="1" t="s">
        <v>870</v>
      </c>
      <c r="B747" s="1">
        <v>5.5</v>
      </c>
      <c r="C747" s="1">
        <v>4</v>
      </c>
      <c r="D747" s="1">
        <v>5.25</v>
      </c>
      <c r="E747" s="1">
        <v>4</v>
      </c>
      <c r="F747" s="1">
        <v>4.25</v>
      </c>
    </row>
    <row r="748" spans="1:6">
      <c r="A748" s="1" t="s">
        <v>871</v>
      </c>
      <c r="B748" s="1">
        <v>5.5</v>
      </c>
      <c r="C748" s="1">
        <v>4</v>
      </c>
      <c r="D748" s="1">
        <v>5.25</v>
      </c>
      <c r="E748" s="1">
        <v>4</v>
      </c>
      <c r="F748" s="1">
        <v>4.25</v>
      </c>
    </row>
    <row r="749" spans="1:6">
      <c r="A749" s="1" t="s">
        <v>872</v>
      </c>
      <c r="B749" s="1">
        <v>5.5</v>
      </c>
      <c r="C749" s="1">
        <v>4</v>
      </c>
      <c r="D749" s="1">
        <v>5.25</v>
      </c>
      <c r="E749" s="1">
        <v>4</v>
      </c>
      <c r="F749" s="1">
        <v>4.25</v>
      </c>
    </row>
    <row r="750" spans="1:6">
      <c r="A750" s="1" t="s">
        <v>873</v>
      </c>
      <c r="B750" s="1">
        <v>5.5</v>
      </c>
      <c r="C750" s="1">
        <v>4</v>
      </c>
      <c r="D750" s="1">
        <v>5.25</v>
      </c>
      <c r="E750" s="1">
        <v>4</v>
      </c>
      <c r="F750" s="1">
        <v>4.25</v>
      </c>
    </row>
    <row r="751" spans="1:6">
      <c r="A751" s="1" t="s">
        <v>874</v>
      </c>
      <c r="B751" s="1">
        <v>5.5</v>
      </c>
      <c r="C751" s="1">
        <v>4</v>
      </c>
      <c r="D751" s="1">
        <v>5.25</v>
      </c>
      <c r="E751" s="1">
        <v>4</v>
      </c>
      <c r="F751" s="1">
        <v>4.25</v>
      </c>
    </row>
    <row r="752" spans="1:6">
      <c r="A752" s="1" t="s">
        <v>875</v>
      </c>
      <c r="B752" s="1">
        <v>5.5</v>
      </c>
      <c r="C752" s="1">
        <v>4</v>
      </c>
      <c r="D752" s="1">
        <v>5.25</v>
      </c>
      <c r="E752" s="1">
        <v>4</v>
      </c>
      <c r="F752" s="1">
        <v>4.25</v>
      </c>
    </row>
    <row r="753" spans="1:6">
      <c r="A753" s="1" t="s">
        <v>876</v>
      </c>
      <c r="B753" s="1">
        <v>5.5</v>
      </c>
      <c r="C753" s="1">
        <v>4</v>
      </c>
      <c r="D753" s="1">
        <v>5.25</v>
      </c>
      <c r="E753" s="1">
        <v>4</v>
      </c>
      <c r="F753" s="1">
        <v>4.25</v>
      </c>
    </row>
    <row r="754" spans="1:6">
      <c r="A754" s="1" t="s">
        <v>877</v>
      </c>
      <c r="B754" s="1">
        <v>5.5</v>
      </c>
      <c r="C754" s="1">
        <v>4</v>
      </c>
      <c r="D754" s="1">
        <v>5.25</v>
      </c>
      <c r="E754" s="1">
        <v>4</v>
      </c>
      <c r="F754" s="1">
        <v>4.25</v>
      </c>
    </row>
    <row r="755" spans="1:6">
      <c r="A755" s="1" t="s">
        <v>878</v>
      </c>
      <c r="B755" s="1">
        <v>5.5</v>
      </c>
      <c r="C755" s="1">
        <v>4</v>
      </c>
      <c r="D755" s="1">
        <v>5.25</v>
      </c>
      <c r="E755" s="1">
        <v>4</v>
      </c>
      <c r="F755" s="1">
        <v>4.25</v>
      </c>
    </row>
    <row r="756" spans="1:6">
      <c r="A756" s="1" t="s">
        <v>879</v>
      </c>
      <c r="B756" s="1">
        <v>5.5</v>
      </c>
      <c r="C756" s="1">
        <v>4</v>
      </c>
      <c r="D756" s="1">
        <v>5.25</v>
      </c>
      <c r="E756" s="1">
        <v>4</v>
      </c>
      <c r="F756" s="1">
        <v>4.25</v>
      </c>
    </row>
    <row r="757" spans="1:6">
      <c r="A757" s="1" t="s">
        <v>880</v>
      </c>
      <c r="B757" s="1">
        <v>5.5</v>
      </c>
      <c r="C757" s="1">
        <v>4</v>
      </c>
      <c r="D757" s="1">
        <v>5.25</v>
      </c>
      <c r="E757" s="1">
        <v>4</v>
      </c>
      <c r="F757" s="1">
        <v>4.25</v>
      </c>
    </row>
    <row r="758" spans="1:6">
      <c r="A758" s="1" t="s">
        <v>881</v>
      </c>
      <c r="B758" s="1">
        <v>5.5</v>
      </c>
      <c r="C758" s="1">
        <v>4</v>
      </c>
      <c r="D758" s="1">
        <v>5.25</v>
      </c>
      <c r="E758" s="1">
        <v>4</v>
      </c>
      <c r="F758" s="1">
        <v>4.25</v>
      </c>
    </row>
    <row r="759" spans="1:6">
      <c r="A759" s="1" t="s">
        <v>882</v>
      </c>
      <c r="B759" s="1">
        <v>5.5</v>
      </c>
      <c r="C759" s="1">
        <v>4</v>
      </c>
      <c r="D759" s="1">
        <v>5.25</v>
      </c>
      <c r="E759" s="1">
        <v>4</v>
      </c>
      <c r="F759" s="1">
        <v>4.25</v>
      </c>
    </row>
    <row r="760" spans="1:6">
      <c r="A760" s="1" t="s">
        <v>883</v>
      </c>
      <c r="B760" s="1">
        <v>5.5</v>
      </c>
      <c r="C760" s="1">
        <v>4</v>
      </c>
      <c r="D760" s="1">
        <v>5.25</v>
      </c>
      <c r="E760" s="1">
        <v>4</v>
      </c>
      <c r="F760" s="1">
        <v>4.25</v>
      </c>
    </row>
    <row r="761" spans="1:6">
      <c r="A761" s="1" t="s">
        <v>884</v>
      </c>
      <c r="B761" s="1">
        <v>5.5</v>
      </c>
      <c r="C761" s="1">
        <v>4</v>
      </c>
      <c r="D761" s="1">
        <v>5.25</v>
      </c>
      <c r="E761" s="1">
        <v>4</v>
      </c>
      <c r="F761" s="1">
        <v>4.25</v>
      </c>
    </row>
    <row r="762" spans="1:6">
      <c r="A762" s="1" t="s">
        <v>885</v>
      </c>
      <c r="B762" s="1">
        <v>5.5</v>
      </c>
      <c r="C762" s="1">
        <v>4</v>
      </c>
      <c r="D762" s="1">
        <v>5.25</v>
      </c>
      <c r="E762" s="1">
        <v>4</v>
      </c>
      <c r="F762" s="1">
        <v>4.25</v>
      </c>
    </row>
    <row r="763" spans="1:6">
      <c r="A763" s="1" t="s">
        <v>886</v>
      </c>
      <c r="B763" s="1">
        <v>5.5</v>
      </c>
      <c r="C763" s="1">
        <v>4</v>
      </c>
      <c r="D763" s="1">
        <v>5.25</v>
      </c>
      <c r="E763" s="1">
        <v>4</v>
      </c>
      <c r="F763" s="1">
        <v>4.25</v>
      </c>
    </row>
    <row r="764" spans="1:6">
      <c r="A764" s="1" t="s">
        <v>97</v>
      </c>
      <c r="B764" s="1">
        <v>5.5</v>
      </c>
      <c r="C764" s="1">
        <v>4</v>
      </c>
      <c r="D764" s="1">
        <v>5.25</v>
      </c>
      <c r="E764" s="1">
        <v>4</v>
      </c>
      <c r="F764" s="1">
        <v>4.25</v>
      </c>
    </row>
    <row r="765" spans="1:6">
      <c r="A765" s="1" t="s">
        <v>887</v>
      </c>
      <c r="B765" s="1">
        <v>5.5</v>
      </c>
      <c r="C765" s="1">
        <v>4</v>
      </c>
      <c r="D765" s="1">
        <v>5.25</v>
      </c>
      <c r="E765" s="1">
        <v>4</v>
      </c>
      <c r="F765" s="1">
        <v>4.25</v>
      </c>
    </row>
    <row r="766" spans="1:6">
      <c r="A766" s="1" t="s">
        <v>888</v>
      </c>
      <c r="B766" s="1">
        <v>5.5</v>
      </c>
      <c r="C766" s="1">
        <v>4</v>
      </c>
      <c r="D766" s="1">
        <v>5.25</v>
      </c>
      <c r="E766" s="1">
        <v>4</v>
      </c>
      <c r="F766" s="1">
        <v>4.25</v>
      </c>
    </row>
    <row r="767" spans="1:6">
      <c r="A767" s="1" t="s">
        <v>889</v>
      </c>
      <c r="B767" s="1">
        <v>5.5</v>
      </c>
      <c r="C767" s="1">
        <v>4</v>
      </c>
      <c r="D767" s="1">
        <v>5.25</v>
      </c>
      <c r="E767" s="1">
        <v>4</v>
      </c>
      <c r="F767" s="1">
        <v>4.25</v>
      </c>
    </row>
    <row r="768" spans="1:6">
      <c r="A768" s="1" t="s">
        <v>890</v>
      </c>
      <c r="B768" s="1">
        <v>5.5</v>
      </c>
      <c r="C768" s="1">
        <v>4</v>
      </c>
      <c r="D768" s="1">
        <v>5.25</v>
      </c>
      <c r="E768" s="1">
        <v>4</v>
      </c>
      <c r="F768" s="1">
        <v>4.25</v>
      </c>
    </row>
    <row r="769" spans="1:6">
      <c r="A769" s="1" t="s">
        <v>891</v>
      </c>
      <c r="B769" s="1">
        <v>5.5</v>
      </c>
      <c r="C769" s="1">
        <v>4</v>
      </c>
      <c r="D769" s="1">
        <v>5.25</v>
      </c>
      <c r="E769" s="1">
        <v>4</v>
      </c>
      <c r="F769" s="1">
        <v>4.25</v>
      </c>
    </row>
    <row r="770" spans="1:6">
      <c r="A770" s="1" t="s">
        <v>892</v>
      </c>
      <c r="B770" s="1">
        <v>5.5</v>
      </c>
      <c r="C770" s="1">
        <v>4</v>
      </c>
      <c r="D770" s="1">
        <v>5.25</v>
      </c>
      <c r="E770" s="1">
        <v>4</v>
      </c>
      <c r="F770" s="1">
        <v>4.25</v>
      </c>
    </row>
    <row r="771" spans="1:6">
      <c r="A771" s="1" t="s">
        <v>893</v>
      </c>
      <c r="B771" s="1">
        <v>5.5</v>
      </c>
      <c r="C771" s="1">
        <v>4</v>
      </c>
      <c r="D771" s="1">
        <v>5.25</v>
      </c>
      <c r="E771" s="1">
        <v>4</v>
      </c>
      <c r="F771" s="1">
        <v>4.25</v>
      </c>
    </row>
    <row r="772" spans="1:6">
      <c r="A772" s="1" t="s">
        <v>894</v>
      </c>
      <c r="B772" s="1">
        <v>5.5</v>
      </c>
      <c r="C772" s="1">
        <v>4</v>
      </c>
      <c r="D772" s="1">
        <v>5.25</v>
      </c>
      <c r="E772" s="1">
        <v>4</v>
      </c>
      <c r="F772" s="1">
        <v>4.25</v>
      </c>
    </row>
    <row r="773" spans="1:6">
      <c r="A773" s="1" t="s">
        <v>895</v>
      </c>
      <c r="B773" s="1">
        <v>5.5</v>
      </c>
      <c r="C773" s="1">
        <v>4</v>
      </c>
      <c r="D773" s="1">
        <v>5.25</v>
      </c>
      <c r="E773" s="1">
        <v>4</v>
      </c>
      <c r="F773" s="1">
        <v>4.25</v>
      </c>
    </row>
    <row r="774" spans="1:6">
      <c r="A774" s="1" t="s">
        <v>896</v>
      </c>
      <c r="B774" s="1">
        <v>5.5</v>
      </c>
      <c r="C774" s="1">
        <v>4</v>
      </c>
      <c r="D774" s="1">
        <v>5.25</v>
      </c>
      <c r="E774" s="1">
        <v>4</v>
      </c>
      <c r="F774" s="1">
        <v>4.5</v>
      </c>
    </row>
    <row r="775" spans="1:6">
      <c r="A775" s="1" t="s">
        <v>897</v>
      </c>
      <c r="B775" s="1">
        <v>5.5</v>
      </c>
      <c r="C775" s="1">
        <v>4</v>
      </c>
      <c r="D775" s="1">
        <v>5.25</v>
      </c>
      <c r="E775" s="1">
        <v>4</v>
      </c>
      <c r="F775" s="1">
        <v>4.5</v>
      </c>
    </row>
    <row r="776" spans="1:6">
      <c r="A776" s="1" t="s">
        <v>898</v>
      </c>
      <c r="B776" s="1">
        <v>5.5</v>
      </c>
      <c r="C776" s="1">
        <v>4</v>
      </c>
      <c r="D776" s="1">
        <v>5.25</v>
      </c>
      <c r="E776" s="1">
        <v>4</v>
      </c>
      <c r="F776" s="1">
        <v>4.5</v>
      </c>
    </row>
    <row r="777" spans="1:6">
      <c r="A777" s="1" t="s">
        <v>899</v>
      </c>
      <c r="B777" s="1">
        <v>5.5</v>
      </c>
      <c r="C777" s="1">
        <v>4</v>
      </c>
      <c r="D777" s="1">
        <v>5.25</v>
      </c>
      <c r="E777" s="1">
        <v>4</v>
      </c>
      <c r="F777" s="1">
        <v>4.5</v>
      </c>
    </row>
    <row r="778" spans="1:6">
      <c r="A778" s="1" t="s">
        <v>900</v>
      </c>
      <c r="B778" s="1">
        <v>5.5</v>
      </c>
      <c r="C778" s="1">
        <v>4</v>
      </c>
      <c r="D778" s="1">
        <v>5.25</v>
      </c>
      <c r="E778" s="1">
        <v>4</v>
      </c>
      <c r="F778" s="1">
        <v>4.5</v>
      </c>
    </row>
    <row r="779" spans="1:6">
      <c r="A779" s="1" t="s">
        <v>901</v>
      </c>
      <c r="B779" s="1">
        <v>5.5</v>
      </c>
      <c r="C779" s="1">
        <v>4</v>
      </c>
      <c r="D779" s="1">
        <v>5.25</v>
      </c>
      <c r="E779" s="1">
        <v>4</v>
      </c>
      <c r="F779" s="1">
        <v>4.5</v>
      </c>
    </row>
    <row r="780" spans="1:6">
      <c r="A780" s="1" t="s">
        <v>902</v>
      </c>
      <c r="B780" s="1">
        <v>5.5</v>
      </c>
      <c r="C780" s="1">
        <v>4</v>
      </c>
      <c r="D780" s="1">
        <v>5.25</v>
      </c>
      <c r="E780" s="1">
        <v>4</v>
      </c>
      <c r="F780" s="1">
        <v>4.5</v>
      </c>
    </row>
    <row r="781" spans="1:6">
      <c r="A781" s="1" t="s">
        <v>903</v>
      </c>
      <c r="B781" s="1">
        <v>5.5</v>
      </c>
      <c r="C781" s="1">
        <v>4</v>
      </c>
      <c r="D781" s="1">
        <v>5.25</v>
      </c>
      <c r="E781" s="1">
        <v>4</v>
      </c>
      <c r="F781" s="1">
        <v>4.5</v>
      </c>
    </row>
    <row r="782" spans="1:6">
      <c r="A782" s="1" t="s">
        <v>904</v>
      </c>
      <c r="B782" s="1">
        <v>5.5</v>
      </c>
      <c r="C782" s="1">
        <v>4</v>
      </c>
      <c r="D782" s="1">
        <v>5.25</v>
      </c>
      <c r="E782" s="1">
        <v>4</v>
      </c>
      <c r="F782" s="1">
        <v>4.5</v>
      </c>
    </row>
    <row r="783" spans="1:6">
      <c r="A783" s="1" t="s">
        <v>905</v>
      </c>
      <c r="B783" s="1">
        <v>5.5</v>
      </c>
      <c r="C783" s="1">
        <v>4</v>
      </c>
      <c r="D783" s="1">
        <v>5.25</v>
      </c>
      <c r="E783" s="1">
        <v>4</v>
      </c>
      <c r="F783" s="1">
        <v>4.5</v>
      </c>
    </row>
    <row r="784" spans="1:6">
      <c r="A784" s="1" t="s">
        <v>906</v>
      </c>
      <c r="B784" s="1">
        <v>5.5</v>
      </c>
      <c r="C784" s="1">
        <v>4</v>
      </c>
      <c r="D784" s="1">
        <v>5.25</v>
      </c>
      <c r="E784" s="1">
        <v>4</v>
      </c>
      <c r="F784" s="1">
        <v>4.5</v>
      </c>
    </row>
    <row r="785" spans="1:6">
      <c r="A785" s="1" t="s">
        <v>98</v>
      </c>
      <c r="B785" s="1">
        <v>5.5</v>
      </c>
      <c r="C785" s="1">
        <v>4</v>
      </c>
      <c r="D785" s="1">
        <v>5.25</v>
      </c>
      <c r="E785" s="1">
        <v>4</v>
      </c>
      <c r="F785" s="1">
        <v>4.5</v>
      </c>
    </row>
    <row r="786" spans="1:6">
      <c r="A786" s="1" t="s">
        <v>907</v>
      </c>
      <c r="B786" s="1">
        <v>5.5</v>
      </c>
      <c r="C786" s="1">
        <v>4</v>
      </c>
      <c r="D786" s="1">
        <v>5.25</v>
      </c>
      <c r="E786" s="1">
        <v>4</v>
      </c>
      <c r="F786" s="1">
        <v>4.5</v>
      </c>
    </row>
    <row r="787" spans="1:6">
      <c r="A787" s="1" t="s">
        <v>908</v>
      </c>
      <c r="B787" s="1">
        <v>5.5</v>
      </c>
      <c r="C787" s="1">
        <v>4</v>
      </c>
      <c r="D787" s="1">
        <v>5.25</v>
      </c>
      <c r="E787" s="1">
        <v>4</v>
      </c>
      <c r="F787" s="1">
        <v>4.5</v>
      </c>
    </row>
    <row r="788" spans="1:6">
      <c r="A788" s="1" t="s">
        <v>909</v>
      </c>
      <c r="B788" s="1">
        <v>5.5</v>
      </c>
      <c r="C788" s="1">
        <v>4</v>
      </c>
      <c r="D788" s="1">
        <v>5.25</v>
      </c>
      <c r="E788" s="1">
        <v>4</v>
      </c>
      <c r="F788" s="1">
        <v>4.5</v>
      </c>
    </row>
    <row r="789" spans="1:6">
      <c r="A789" s="1" t="s">
        <v>910</v>
      </c>
      <c r="B789" s="1">
        <v>5.5</v>
      </c>
      <c r="C789" s="1">
        <v>4</v>
      </c>
      <c r="D789" s="1">
        <v>5.25</v>
      </c>
      <c r="E789" s="1">
        <v>4</v>
      </c>
      <c r="F789" s="1">
        <v>4.5</v>
      </c>
    </row>
    <row r="790" spans="1:6">
      <c r="A790" s="1" t="s">
        <v>911</v>
      </c>
      <c r="B790" s="1">
        <v>5.5</v>
      </c>
      <c r="C790" s="1">
        <v>4</v>
      </c>
      <c r="D790" s="1">
        <v>5.25</v>
      </c>
      <c r="E790" s="1">
        <v>4</v>
      </c>
      <c r="F790" s="1">
        <v>4.5</v>
      </c>
    </row>
    <row r="791" spans="1:6">
      <c r="A791" s="1" t="s">
        <v>912</v>
      </c>
      <c r="B791" s="1">
        <v>5.5</v>
      </c>
      <c r="C791" s="1">
        <v>4</v>
      </c>
      <c r="D791" s="1">
        <v>5.25</v>
      </c>
      <c r="E791" s="1">
        <v>4</v>
      </c>
      <c r="F791" s="1">
        <v>4.5</v>
      </c>
    </row>
    <row r="792" spans="1:6">
      <c r="A792" s="1" t="s">
        <v>913</v>
      </c>
      <c r="B792" s="1">
        <v>5.5</v>
      </c>
      <c r="C792" s="1">
        <v>4</v>
      </c>
      <c r="D792" s="1">
        <v>5.25</v>
      </c>
      <c r="E792" s="1">
        <v>4</v>
      </c>
      <c r="F792" s="1">
        <v>4.5</v>
      </c>
    </row>
    <row r="793" spans="1:6">
      <c r="A793" s="1" t="s">
        <v>914</v>
      </c>
      <c r="B793" s="1">
        <v>5.5</v>
      </c>
      <c r="C793" s="1">
        <v>4</v>
      </c>
      <c r="D793" s="1">
        <v>5.25</v>
      </c>
      <c r="E793" s="1">
        <v>4</v>
      </c>
      <c r="F793" s="1">
        <v>4.5</v>
      </c>
    </row>
    <row r="794" spans="1:6">
      <c r="A794" s="1" t="s">
        <v>915</v>
      </c>
      <c r="B794" s="1">
        <v>5.5</v>
      </c>
      <c r="C794" s="1">
        <v>4</v>
      </c>
      <c r="D794" s="1">
        <v>5.25</v>
      </c>
      <c r="E794" s="1">
        <v>4</v>
      </c>
      <c r="F794" s="1">
        <v>4.5</v>
      </c>
    </row>
    <row r="795" spans="1:6">
      <c r="A795" s="1" t="s">
        <v>916</v>
      </c>
      <c r="B795" s="1">
        <v>5.5</v>
      </c>
      <c r="C795" s="1">
        <v>4</v>
      </c>
      <c r="D795" s="1">
        <v>5.25</v>
      </c>
      <c r="E795" s="1">
        <v>4</v>
      </c>
      <c r="F795" s="1">
        <v>4.5</v>
      </c>
    </row>
    <row r="796" spans="1:6">
      <c r="A796" s="1" t="s">
        <v>917</v>
      </c>
      <c r="B796" s="1">
        <v>5.5</v>
      </c>
      <c r="C796" s="1">
        <v>4</v>
      </c>
      <c r="D796" s="1">
        <v>5.25</v>
      </c>
      <c r="E796" s="1">
        <v>4</v>
      </c>
      <c r="F796" s="1">
        <v>4.5</v>
      </c>
    </row>
    <row r="797" spans="1:6">
      <c r="A797" s="1" t="s">
        <v>918</v>
      </c>
      <c r="B797" s="1">
        <v>5.5</v>
      </c>
      <c r="C797" s="1">
        <v>4</v>
      </c>
      <c r="D797" s="1">
        <v>5.25</v>
      </c>
      <c r="E797" s="1">
        <v>4</v>
      </c>
      <c r="F797" s="1">
        <v>4.5</v>
      </c>
    </row>
    <row r="798" spans="1:6">
      <c r="A798" s="1" t="s">
        <v>919</v>
      </c>
      <c r="B798" s="1">
        <v>5.5</v>
      </c>
      <c r="C798" s="1">
        <v>4</v>
      </c>
      <c r="D798" s="1">
        <v>5.25</v>
      </c>
      <c r="E798" s="1">
        <v>4</v>
      </c>
      <c r="F798" s="1">
        <v>4.5</v>
      </c>
    </row>
    <row r="799" spans="1:6">
      <c r="A799" s="1" t="s">
        <v>920</v>
      </c>
      <c r="B799" s="1">
        <v>5.5</v>
      </c>
      <c r="C799" s="1">
        <v>4</v>
      </c>
      <c r="D799" s="1">
        <v>5.25</v>
      </c>
      <c r="E799" s="1">
        <v>4</v>
      </c>
      <c r="F799" s="1">
        <v>4.5</v>
      </c>
    </row>
    <row r="800" spans="1:6">
      <c r="A800" s="1" t="s">
        <v>921</v>
      </c>
      <c r="B800" s="1">
        <v>5.5</v>
      </c>
      <c r="C800" s="1">
        <v>4</v>
      </c>
      <c r="D800" s="1">
        <v>5.25</v>
      </c>
      <c r="E800" s="1">
        <v>4</v>
      </c>
      <c r="F800" s="1">
        <v>4.5</v>
      </c>
    </row>
    <row r="801" spans="1:6">
      <c r="A801" s="1" t="s">
        <v>922</v>
      </c>
      <c r="B801" s="1">
        <v>5.5</v>
      </c>
      <c r="C801" s="1">
        <v>4</v>
      </c>
      <c r="D801" s="1">
        <v>5.25</v>
      </c>
      <c r="E801" s="1">
        <v>4</v>
      </c>
      <c r="F801" s="1">
        <v>4.5</v>
      </c>
    </row>
    <row r="802" spans="1:6">
      <c r="A802" s="1" t="s">
        <v>923</v>
      </c>
      <c r="B802" s="1">
        <v>5.5</v>
      </c>
      <c r="C802" s="1">
        <v>4</v>
      </c>
      <c r="D802" s="1">
        <v>5.25</v>
      </c>
      <c r="E802" s="1">
        <v>4</v>
      </c>
      <c r="F802" s="1">
        <v>4.5</v>
      </c>
    </row>
    <row r="803" spans="1:6">
      <c r="A803" s="1" t="s">
        <v>924</v>
      </c>
      <c r="B803" s="1">
        <v>5.5</v>
      </c>
      <c r="C803" s="1">
        <v>4</v>
      </c>
      <c r="D803" s="1">
        <v>5.25</v>
      </c>
      <c r="E803" s="1">
        <v>4</v>
      </c>
      <c r="F803" s="1">
        <v>4.5</v>
      </c>
    </row>
    <row r="804" spans="1:6">
      <c r="A804" s="1" t="s">
        <v>925</v>
      </c>
      <c r="B804" s="1">
        <v>5.5</v>
      </c>
      <c r="C804" s="1">
        <v>4</v>
      </c>
      <c r="D804" s="1">
        <v>5.25</v>
      </c>
      <c r="E804" s="1">
        <v>4</v>
      </c>
      <c r="F804" s="1">
        <v>4.5</v>
      </c>
    </row>
    <row r="805" spans="1:6">
      <c r="A805" s="1" t="s">
        <v>926</v>
      </c>
      <c r="B805" s="1">
        <v>5.5</v>
      </c>
      <c r="C805" s="1">
        <v>4</v>
      </c>
      <c r="D805" s="1">
        <v>5.25</v>
      </c>
      <c r="E805" s="1">
        <v>4</v>
      </c>
      <c r="F805" s="1">
        <v>4.5</v>
      </c>
    </row>
    <row r="806" spans="1:6">
      <c r="A806" s="1" t="s">
        <v>927</v>
      </c>
      <c r="B806" s="1">
        <v>5.5</v>
      </c>
      <c r="C806" s="1">
        <v>4</v>
      </c>
      <c r="D806" s="1">
        <v>5.25</v>
      </c>
      <c r="E806" s="1">
        <v>4</v>
      </c>
      <c r="F806" s="1">
        <v>4.5</v>
      </c>
    </row>
    <row r="807" spans="1:6">
      <c r="A807" s="1" t="s">
        <v>928</v>
      </c>
      <c r="B807" s="1">
        <v>5.5</v>
      </c>
      <c r="C807" s="1">
        <v>4</v>
      </c>
      <c r="D807" s="1">
        <v>5.25</v>
      </c>
      <c r="E807" s="1">
        <v>4</v>
      </c>
      <c r="F807" s="1">
        <v>4.5</v>
      </c>
    </row>
    <row r="808" spans="1:6">
      <c r="A808" s="1" t="s">
        <v>99</v>
      </c>
      <c r="B808" s="1">
        <v>5.5</v>
      </c>
      <c r="C808" s="1">
        <v>4</v>
      </c>
      <c r="D808" s="1">
        <v>5.25</v>
      </c>
      <c r="E808" s="1">
        <v>4</v>
      </c>
      <c r="F808" s="1">
        <v>4.5</v>
      </c>
    </row>
    <row r="809" spans="1:6">
      <c r="A809" s="1" t="s">
        <v>929</v>
      </c>
      <c r="B809" s="1">
        <v>5.5</v>
      </c>
      <c r="C809" s="1">
        <v>4</v>
      </c>
      <c r="D809" s="1">
        <v>5.25</v>
      </c>
      <c r="E809" s="1">
        <v>4</v>
      </c>
      <c r="F809" s="1">
        <v>4.5</v>
      </c>
    </row>
    <row r="810" spans="1:6">
      <c r="A810" s="1" t="s">
        <v>930</v>
      </c>
      <c r="B810" s="1">
        <v>5.5</v>
      </c>
      <c r="C810" s="1">
        <v>4</v>
      </c>
      <c r="D810" s="1">
        <v>5.25</v>
      </c>
      <c r="E810" s="1">
        <v>4</v>
      </c>
      <c r="F810" s="1">
        <v>4.5</v>
      </c>
    </row>
    <row r="811" spans="1:6">
      <c r="A811" s="1" t="s">
        <v>931</v>
      </c>
      <c r="B811" s="1">
        <v>5.5</v>
      </c>
      <c r="C811" s="1">
        <v>4</v>
      </c>
      <c r="D811" s="1">
        <v>5.25</v>
      </c>
      <c r="E811" s="1">
        <v>4</v>
      </c>
      <c r="F811" s="1">
        <v>4.5</v>
      </c>
    </row>
    <row r="812" spans="1:6">
      <c r="A812" s="1" t="s">
        <v>932</v>
      </c>
      <c r="B812" s="1">
        <v>5.5</v>
      </c>
      <c r="C812" s="1">
        <v>4</v>
      </c>
      <c r="D812" s="1">
        <v>5.25</v>
      </c>
      <c r="E812" s="1">
        <v>4</v>
      </c>
      <c r="F812" s="1">
        <v>4.5</v>
      </c>
    </row>
    <row r="813" spans="1:6">
      <c r="A813" s="1" t="s">
        <v>933</v>
      </c>
      <c r="B813" s="1">
        <v>5.5</v>
      </c>
      <c r="C813" s="1">
        <v>4</v>
      </c>
      <c r="D813" s="1">
        <v>5.25</v>
      </c>
      <c r="E813" s="1">
        <v>4</v>
      </c>
      <c r="F813" s="1">
        <v>4.5</v>
      </c>
    </row>
    <row r="814" spans="1:6">
      <c r="A814" s="1" t="s">
        <v>934</v>
      </c>
      <c r="B814" s="1">
        <v>5.5</v>
      </c>
      <c r="C814" s="1">
        <v>4</v>
      </c>
      <c r="D814" s="1">
        <v>5.25</v>
      </c>
      <c r="E814" s="1">
        <v>4</v>
      </c>
      <c r="F814" s="1">
        <v>4.5</v>
      </c>
    </row>
    <row r="815" spans="1:6">
      <c r="A815" s="1" t="s">
        <v>935</v>
      </c>
      <c r="B815" s="1">
        <v>5.5</v>
      </c>
      <c r="C815" s="1">
        <v>4</v>
      </c>
      <c r="D815" s="1">
        <v>5.25</v>
      </c>
      <c r="E815" s="1">
        <v>4</v>
      </c>
      <c r="F815" s="1">
        <v>4.5</v>
      </c>
    </row>
    <row r="816" spans="1:6">
      <c r="A816" s="1" t="s">
        <v>936</v>
      </c>
      <c r="B816" s="1">
        <v>5.5</v>
      </c>
      <c r="C816" s="1">
        <v>4</v>
      </c>
      <c r="D816" s="1">
        <v>5.25</v>
      </c>
      <c r="E816" s="1">
        <v>4</v>
      </c>
      <c r="F816" s="1">
        <v>4.5</v>
      </c>
    </row>
    <row r="817" spans="1:6">
      <c r="A817" s="1" t="s">
        <v>937</v>
      </c>
      <c r="B817" s="1">
        <v>5.5</v>
      </c>
      <c r="C817" s="1">
        <v>4</v>
      </c>
      <c r="D817" s="1">
        <v>5.25</v>
      </c>
      <c r="E817" s="1">
        <v>4</v>
      </c>
      <c r="F817" s="1">
        <v>4.5</v>
      </c>
    </row>
    <row r="818" spans="1:6">
      <c r="A818" s="1" t="s">
        <v>938</v>
      </c>
      <c r="B818" s="1">
        <v>5.5</v>
      </c>
      <c r="C818" s="1">
        <v>4</v>
      </c>
      <c r="D818" s="1">
        <v>5.25</v>
      </c>
      <c r="E818" s="1">
        <v>4</v>
      </c>
      <c r="F818" s="1">
        <v>4.5</v>
      </c>
    </row>
    <row r="819" spans="1:6">
      <c r="A819" s="1" t="s">
        <v>939</v>
      </c>
      <c r="B819" s="1">
        <v>5.5</v>
      </c>
      <c r="C819" s="1">
        <v>4</v>
      </c>
      <c r="D819" s="1">
        <v>5.25</v>
      </c>
      <c r="E819" s="1">
        <v>4</v>
      </c>
      <c r="F819" s="1">
        <v>4.5</v>
      </c>
    </row>
    <row r="820" spans="1:6">
      <c r="A820" s="1" t="s">
        <v>940</v>
      </c>
      <c r="B820" s="1">
        <v>5.5</v>
      </c>
      <c r="C820" s="1">
        <v>4</v>
      </c>
      <c r="D820" s="1">
        <v>5.25</v>
      </c>
      <c r="E820" s="1">
        <v>4</v>
      </c>
      <c r="F820" s="1">
        <v>4.5</v>
      </c>
    </row>
    <row r="821" spans="1:6">
      <c r="A821" s="1" t="s">
        <v>941</v>
      </c>
      <c r="B821" s="1">
        <v>5.5</v>
      </c>
      <c r="C821" s="1">
        <v>4</v>
      </c>
      <c r="D821" s="1">
        <v>5.25</v>
      </c>
      <c r="E821" s="1">
        <v>4</v>
      </c>
      <c r="F821" s="1">
        <v>4.5</v>
      </c>
    </row>
    <row r="822" spans="1:6">
      <c r="A822" s="1" t="s">
        <v>942</v>
      </c>
      <c r="B822" s="1">
        <v>5.5</v>
      </c>
      <c r="C822" s="1">
        <v>4</v>
      </c>
      <c r="D822" s="1">
        <v>5.25</v>
      </c>
      <c r="E822" s="1">
        <v>4</v>
      </c>
      <c r="F822" s="1">
        <v>4.5</v>
      </c>
    </row>
    <row r="823" spans="1:6">
      <c r="A823" s="1" t="s">
        <v>943</v>
      </c>
      <c r="B823" s="1">
        <v>5.5</v>
      </c>
      <c r="C823" s="1">
        <v>4</v>
      </c>
      <c r="D823" s="1">
        <v>5.25</v>
      </c>
      <c r="E823" s="1">
        <v>4</v>
      </c>
      <c r="F823" s="1">
        <v>4.5</v>
      </c>
    </row>
    <row r="824" spans="1:6">
      <c r="A824" s="1" t="s">
        <v>944</v>
      </c>
      <c r="B824" s="1">
        <v>5.5</v>
      </c>
      <c r="C824" s="1">
        <v>4</v>
      </c>
      <c r="D824" s="1">
        <v>5.25</v>
      </c>
      <c r="E824" s="1">
        <v>4</v>
      </c>
      <c r="F824" s="1">
        <v>4.5</v>
      </c>
    </row>
    <row r="825" spans="1:6">
      <c r="A825" s="1" t="s">
        <v>945</v>
      </c>
      <c r="B825" s="1">
        <v>5.5</v>
      </c>
      <c r="C825" s="1">
        <v>4</v>
      </c>
      <c r="D825" s="1">
        <v>5.25</v>
      </c>
      <c r="E825" s="1">
        <v>4</v>
      </c>
      <c r="F825" s="1">
        <v>4.5</v>
      </c>
    </row>
    <row r="826" spans="1:6">
      <c r="A826" s="1" t="s">
        <v>946</v>
      </c>
      <c r="B826" s="1">
        <v>5.5</v>
      </c>
      <c r="C826" s="1">
        <v>4</v>
      </c>
      <c r="D826" s="1">
        <v>5.25</v>
      </c>
      <c r="E826" s="1">
        <v>4</v>
      </c>
      <c r="F826" s="1">
        <v>4.5</v>
      </c>
    </row>
    <row r="827" spans="1:6">
      <c r="A827" s="1" t="s">
        <v>947</v>
      </c>
      <c r="B827" s="1">
        <v>5.5</v>
      </c>
      <c r="C827" s="1">
        <v>4</v>
      </c>
      <c r="D827" s="1">
        <v>5.25</v>
      </c>
      <c r="E827" s="1">
        <v>4</v>
      </c>
      <c r="F827" s="1">
        <v>4.5</v>
      </c>
    </row>
    <row r="828" spans="1:6">
      <c r="A828" s="1" t="s">
        <v>948</v>
      </c>
      <c r="B828" s="1">
        <v>5.5</v>
      </c>
      <c r="C828" s="1">
        <v>4</v>
      </c>
      <c r="D828" s="1">
        <v>5.25</v>
      </c>
      <c r="E828" s="1">
        <v>4</v>
      </c>
      <c r="F828" s="1">
        <v>4.5</v>
      </c>
    </row>
    <row r="829" spans="1:6">
      <c r="A829" s="1" t="s">
        <v>100</v>
      </c>
      <c r="B829" s="1">
        <v>5.5</v>
      </c>
      <c r="C829" s="1">
        <v>4</v>
      </c>
      <c r="D829" s="1">
        <v>5.25</v>
      </c>
      <c r="E829" s="1">
        <v>4</v>
      </c>
      <c r="F829" s="1">
        <v>4.5</v>
      </c>
    </row>
    <row r="830" spans="1:6">
      <c r="A830" s="1" t="s">
        <v>949</v>
      </c>
      <c r="B830" s="1">
        <v>5.5</v>
      </c>
      <c r="C830" s="1">
        <v>4</v>
      </c>
      <c r="D830" s="1">
        <v>5.25</v>
      </c>
      <c r="E830" s="1">
        <v>4</v>
      </c>
      <c r="F830" s="1">
        <v>4.5</v>
      </c>
    </row>
    <row r="831" spans="1:6">
      <c r="A831" s="1" t="s">
        <v>950</v>
      </c>
      <c r="B831" s="1">
        <v>5.5</v>
      </c>
      <c r="C831" s="1">
        <v>4</v>
      </c>
      <c r="D831" s="1">
        <v>5.25</v>
      </c>
      <c r="E831" s="1">
        <v>4</v>
      </c>
      <c r="F831" s="1">
        <v>4.5</v>
      </c>
    </row>
    <row r="832" spans="1:6">
      <c r="A832" s="1" t="s">
        <v>951</v>
      </c>
      <c r="B832" s="1">
        <v>5.5</v>
      </c>
      <c r="C832" s="1">
        <v>4</v>
      </c>
      <c r="D832" s="1">
        <v>5.25</v>
      </c>
      <c r="E832" s="1">
        <v>4</v>
      </c>
      <c r="F832" s="1">
        <v>4.5</v>
      </c>
    </row>
    <row r="833" spans="1:6">
      <c r="A833" s="1" t="s">
        <v>952</v>
      </c>
      <c r="B833" s="1">
        <v>5.5</v>
      </c>
      <c r="C833" s="1">
        <v>4</v>
      </c>
      <c r="D833" s="1">
        <v>5.25</v>
      </c>
      <c r="E833" s="1">
        <v>4</v>
      </c>
      <c r="F833" s="1">
        <v>4.5</v>
      </c>
    </row>
    <row r="834" spans="1:6">
      <c r="A834" s="1" t="s">
        <v>953</v>
      </c>
      <c r="B834" s="1">
        <v>5.5</v>
      </c>
      <c r="C834" s="1">
        <v>4</v>
      </c>
      <c r="D834" s="1">
        <v>5.25</v>
      </c>
      <c r="E834" s="1">
        <v>4</v>
      </c>
      <c r="F834" s="1">
        <v>4.5</v>
      </c>
    </row>
    <row r="835" spans="1:6">
      <c r="A835" s="1" t="s">
        <v>954</v>
      </c>
      <c r="B835" s="1">
        <v>5.5</v>
      </c>
      <c r="C835" s="1">
        <v>4</v>
      </c>
      <c r="D835" s="1">
        <v>5.25</v>
      </c>
      <c r="E835" s="1">
        <v>4</v>
      </c>
      <c r="F835" s="1">
        <v>4.5</v>
      </c>
    </row>
    <row r="836" spans="1:6">
      <c r="A836" s="1" t="s">
        <v>955</v>
      </c>
      <c r="B836" s="1">
        <v>5.5</v>
      </c>
      <c r="C836" s="1">
        <v>4</v>
      </c>
      <c r="D836" s="1">
        <v>5.25</v>
      </c>
      <c r="E836" s="1">
        <v>4</v>
      </c>
      <c r="F836" s="1">
        <v>4.5</v>
      </c>
    </row>
    <row r="837" spans="1:6">
      <c r="A837" s="1" t="s">
        <v>956</v>
      </c>
      <c r="B837" s="1">
        <v>5.5</v>
      </c>
      <c r="C837" s="1">
        <v>4</v>
      </c>
      <c r="D837" s="1">
        <v>5.25</v>
      </c>
      <c r="E837" s="1">
        <v>4</v>
      </c>
      <c r="F837" s="1">
        <v>4.5</v>
      </c>
    </row>
    <row r="838" spans="1:6">
      <c r="A838" s="1" t="s">
        <v>957</v>
      </c>
      <c r="B838" s="1">
        <v>5.5</v>
      </c>
      <c r="C838" s="1">
        <v>4</v>
      </c>
      <c r="D838" s="1">
        <v>5.25</v>
      </c>
      <c r="E838" s="1">
        <v>4</v>
      </c>
      <c r="F838" s="1">
        <v>4.5</v>
      </c>
    </row>
    <row r="839" spans="1:6">
      <c r="A839" s="1" t="s">
        <v>958</v>
      </c>
      <c r="B839" s="1">
        <v>5.5</v>
      </c>
      <c r="C839" s="1">
        <v>4</v>
      </c>
      <c r="D839" s="1">
        <v>5.25</v>
      </c>
      <c r="E839" s="1">
        <v>4</v>
      </c>
      <c r="F839" s="1">
        <v>4.5</v>
      </c>
    </row>
    <row r="840" spans="1:6">
      <c r="A840" s="1" t="s">
        <v>959</v>
      </c>
      <c r="B840" s="1">
        <v>5.5</v>
      </c>
      <c r="C840" s="1">
        <v>4</v>
      </c>
      <c r="D840" s="1">
        <v>5.25</v>
      </c>
      <c r="E840" s="1">
        <v>4</v>
      </c>
      <c r="F840" s="1">
        <v>4.5</v>
      </c>
    </row>
    <row r="841" spans="1:6">
      <c r="A841" s="1" t="s">
        <v>960</v>
      </c>
      <c r="B841" s="1">
        <v>5.5</v>
      </c>
      <c r="C841" s="1">
        <v>4</v>
      </c>
      <c r="D841" s="1">
        <v>5.25</v>
      </c>
      <c r="E841" s="1">
        <v>4</v>
      </c>
      <c r="F841" s="1">
        <v>4.5</v>
      </c>
    </row>
    <row r="842" spans="1:6">
      <c r="A842" s="1" t="s">
        <v>961</v>
      </c>
      <c r="B842" s="1">
        <v>5.5</v>
      </c>
      <c r="C842" s="1">
        <v>4</v>
      </c>
      <c r="D842" s="1">
        <v>5.25</v>
      </c>
      <c r="E842" s="1">
        <v>4</v>
      </c>
      <c r="F842" s="1">
        <v>4.5</v>
      </c>
    </row>
    <row r="843" spans="1:6">
      <c r="A843" s="1" t="s">
        <v>962</v>
      </c>
      <c r="B843" s="1">
        <v>5.5</v>
      </c>
      <c r="C843" s="1">
        <v>4</v>
      </c>
      <c r="D843" s="1">
        <v>5.25</v>
      </c>
      <c r="E843" s="1">
        <v>4</v>
      </c>
      <c r="F843" s="1">
        <v>4.5</v>
      </c>
    </row>
    <row r="844" spans="1:6">
      <c r="A844" s="1" t="s">
        <v>963</v>
      </c>
      <c r="B844" s="1">
        <v>5.5</v>
      </c>
      <c r="C844" s="1">
        <v>4</v>
      </c>
      <c r="D844" s="1">
        <v>5.25</v>
      </c>
      <c r="E844" s="1">
        <v>4</v>
      </c>
      <c r="F844" s="1">
        <v>4.5</v>
      </c>
    </row>
    <row r="845" spans="1:6">
      <c r="A845" s="1" t="s">
        <v>964</v>
      </c>
      <c r="B845" s="1">
        <v>5.5</v>
      </c>
      <c r="C845" s="1">
        <v>4</v>
      </c>
      <c r="D845" s="1">
        <v>5.25</v>
      </c>
      <c r="E845" s="1">
        <v>4</v>
      </c>
      <c r="F845" s="1">
        <v>4.5</v>
      </c>
    </row>
    <row r="846" spans="1:6">
      <c r="A846" s="1" t="s">
        <v>965</v>
      </c>
      <c r="B846" s="1">
        <v>5.5</v>
      </c>
      <c r="C846" s="1">
        <v>4</v>
      </c>
      <c r="D846" s="1">
        <v>5.25</v>
      </c>
      <c r="E846" s="1">
        <v>4</v>
      </c>
      <c r="F846" s="1">
        <v>4.5</v>
      </c>
    </row>
    <row r="847" spans="1:6">
      <c r="A847" s="1" t="s">
        <v>966</v>
      </c>
      <c r="B847" s="1">
        <v>5.5</v>
      </c>
      <c r="C847" s="1">
        <v>4</v>
      </c>
      <c r="D847" s="1">
        <v>5.25</v>
      </c>
      <c r="E847" s="1">
        <v>4</v>
      </c>
      <c r="F847" s="1">
        <v>4.5</v>
      </c>
    </row>
    <row r="848" spans="1:6">
      <c r="A848" s="1" t="s">
        <v>967</v>
      </c>
      <c r="B848" s="1">
        <v>5.5</v>
      </c>
      <c r="C848" s="1">
        <v>4</v>
      </c>
      <c r="D848" s="1">
        <v>5.25</v>
      </c>
      <c r="E848" s="1">
        <v>4</v>
      </c>
      <c r="F848" s="1">
        <v>4.5</v>
      </c>
    </row>
    <row r="849" spans="1:6">
      <c r="A849" s="1" t="s">
        <v>968</v>
      </c>
      <c r="B849" s="1">
        <v>5.5</v>
      </c>
      <c r="C849" s="1">
        <v>4</v>
      </c>
      <c r="D849" s="1">
        <v>5.25</v>
      </c>
      <c r="E849" s="1">
        <v>4</v>
      </c>
      <c r="F849" s="1">
        <v>4.5</v>
      </c>
    </row>
    <row r="850" spans="1:6">
      <c r="A850" s="1" t="s">
        <v>101</v>
      </c>
      <c r="B850" s="1">
        <v>5.5</v>
      </c>
      <c r="C850" s="1">
        <v>4</v>
      </c>
      <c r="D850" s="1">
        <v>5.25</v>
      </c>
      <c r="E850" s="1">
        <v>4</v>
      </c>
      <c r="F850" s="1">
        <v>4.5</v>
      </c>
    </row>
    <row r="851" spans="1:6">
      <c r="A851" s="1" t="s">
        <v>969</v>
      </c>
      <c r="B851" s="1">
        <v>5.5</v>
      </c>
      <c r="C851" s="1">
        <v>4</v>
      </c>
      <c r="D851" s="1">
        <v>5.25</v>
      </c>
      <c r="E851" s="1">
        <v>4</v>
      </c>
      <c r="F851" s="1">
        <v>4.5</v>
      </c>
    </row>
    <row r="852" spans="1:6">
      <c r="A852" s="1" t="s">
        <v>970</v>
      </c>
      <c r="B852" s="1">
        <v>5.5</v>
      </c>
      <c r="C852" s="1">
        <v>4</v>
      </c>
      <c r="D852" s="1">
        <v>5.25</v>
      </c>
      <c r="E852" s="1">
        <v>4</v>
      </c>
      <c r="F852" s="1">
        <v>4.5</v>
      </c>
    </row>
    <row r="853" spans="1:6">
      <c r="A853" s="1" t="s">
        <v>971</v>
      </c>
      <c r="B853" s="1">
        <v>5.5</v>
      </c>
      <c r="C853" s="1">
        <v>4</v>
      </c>
      <c r="D853" s="1">
        <v>5.25</v>
      </c>
      <c r="E853" s="1">
        <v>4</v>
      </c>
      <c r="F853" s="1">
        <v>4.5</v>
      </c>
    </row>
    <row r="854" spans="1:6">
      <c r="A854" s="1" t="s">
        <v>972</v>
      </c>
      <c r="B854" s="1">
        <v>5.5</v>
      </c>
      <c r="C854" s="1">
        <v>4</v>
      </c>
      <c r="D854" s="1">
        <v>5.25</v>
      </c>
      <c r="E854" s="1">
        <v>4</v>
      </c>
      <c r="F854" s="1">
        <v>4.5</v>
      </c>
    </row>
    <row r="855" spans="1:6">
      <c r="A855" s="1" t="s">
        <v>973</v>
      </c>
      <c r="B855" s="1">
        <v>5.5</v>
      </c>
      <c r="C855" s="1">
        <v>4</v>
      </c>
      <c r="D855" s="1">
        <v>5.25</v>
      </c>
      <c r="E855" s="1">
        <v>4</v>
      </c>
      <c r="F855" s="1">
        <v>4.5</v>
      </c>
    </row>
    <row r="856" spans="1:6">
      <c r="A856" s="1" t="s">
        <v>974</v>
      </c>
      <c r="B856" s="1">
        <v>5.5</v>
      </c>
      <c r="C856" s="1">
        <v>4</v>
      </c>
      <c r="D856" s="1">
        <v>5.25</v>
      </c>
      <c r="E856" s="1">
        <v>4</v>
      </c>
      <c r="F856" s="1">
        <v>4.5</v>
      </c>
    </row>
    <row r="857" spans="1:6">
      <c r="A857" s="1" t="s">
        <v>975</v>
      </c>
      <c r="B857" s="1">
        <v>5.5</v>
      </c>
      <c r="C857" s="1">
        <v>4</v>
      </c>
      <c r="D857" s="1">
        <v>5.25</v>
      </c>
      <c r="E857" s="1">
        <v>4</v>
      </c>
      <c r="F857" s="1">
        <v>4.5</v>
      </c>
    </row>
    <row r="858" spans="1:6">
      <c r="A858" s="1" t="s">
        <v>976</v>
      </c>
      <c r="B858" s="1">
        <v>5.5</v>
      </c>
      <c r="C858" s="1">
        <v>4</v>
      </c>
      <c r="D858" s="1">
        <v>5.25</v>
      </c>
      <c r="E858" s="1">
        <v>4</v>
      </c>
      <c r="F858" s="1">
        <v>4.5</v>
      </c>
    </row>
    <row r="859" spans="1:6">
      <c r="A859" s="1" t="s">
        <v>977</v>
      </c>
      <c r="B859" s="1">
        <v>5.5</v>
      </c>
      <c r="C859" s="1">
        <v>4</v>
      </c>
      <c r="D859" s="1">
        <v>5.25</v>
      </c>
      <c r="E859" s="1">
        <v>4</v>
      </c>
      <c r="F859" s="1">
        <v>4.5</v>
      </c>
    </row>
    <row r="860" spans="1:6">
      <c r="A860" s="1" t="s">
        <v>978</v>
      </c>
      <c r="B860" s="1">
        <v>5.5</v>
      </c>
      <c r="C860" s="1">
        <v>4</v>
      </c>
      <c r="D860" s="1">
        <v>5.25</v>
      </c>
      <c r="E860" s="1">
        <v>4</v>
      </c>
      <c r="F860" s="1">
        <v>4.5</v>
      </c>
    </row>
    <row r="861" spans="1:6">
      <c r="A861" s="1" t="s">
        <v>979</v>
      </c>
      <c r="B861" s="1">
        <v>5.5</v>
      </c>
      <c r="C861" s="1">
        <v>4</v>
      </c>
      <c r="D861" s="1">
        <v>5.25</v>
      </c>
      <c r="E861" s="1">
        <v>4</v>
      </c>
      <c r="F861" s="1">
        <v>4.5</v>
      </c>
    </row>
    <row r="862" spans="1:6">
      <c r="A862" s="1" t="s">
        <v>980</v>
      </c>
      <c r="B862" s="1">
        <v>5.5</v>
      </c>
      <c r="C862" s="1">
        <v>4</v>
      </c>
      <c r="D862" s="1">
        <v>5.25</v>
      </c>
      <c r="E862" s="1">
        <v>4</v>
      </c>
      <c r="F862" s="1">
        <v>4.5</v>
      </c>
    </row>
    <row r="863" spans="1:6">
      <c r="A863" s="1" t="s">
        <v>981</v>
      </c>
      <c r="B863" s="1">
        <v>5.5</v>
      </c>
      <c r="C863" s="1">
        <v>4</v>
      </c>
      <c r="D863" s="1">
        <v>5.25</v>
      </c>
      <c r="E863" s="1">
        <v>4</v>
      </c>
      <c r="F863" s="1">
        <v>4.5</v>
      </c>
    </row>
    <row r="864" spans="1:6">
      <c r="A864" s="1" t="s">
        <v>982</v>
      </c>
      <c r="B864" s="1">
        <v>5.5</v>
      </c>
      <c r="C864" s="1">
        <v>4</v>
      </c>
      <c r="D864" s="1">
        <v>5.25</v>
      </c>
      <c r="E864" s="1">
        <v>4</v>
      </c>
      <c r="F864" s="1">
        <v>4.5</v>
      </c>
    </row>
    <row r="865" spans="1:6">
      <c r="A865" s="1" t="s">
        <v>983</v>
      </c>
      <c r="B865" s="1">
        <v>5.5</v>
      </c>
      <c r="C865" s="1">
        <v>4</v>
      </c>
      <c r="D865" s="1">
        <v>5.25</v>
      </c>
      <c r="E865" s="1">
        <v>4</v>
      </c>
      <c r="F865" s="1">
        <v>4.5</v>
      </c>
    </row>
    <row r="866" spans="1:6">
      <c r="A866" s="1" t="s">
        <v>984</v>
      </c>
      <c r="B866" s="1">
        <v>5.5</v>
      </c>
      <c r="C866" s="1">
        <v>4</v>
      </c>
      <c r="D866" s="1">
        <v>5.25</v>
      </c>
      <c r="E866" s="1">
        <v>4</v>
      </c>
      <c r="F866" s="1">
        <v>4.5</v>
      </c>
    </row>
    <row r="867" spans="1:6">
      <c r="A867" s="1" t="s">
        <v>985</v>
      </c>
      <c r="B867" s="1">
        <v>5.5</v>
      </c>
      <c r="C867" s="1">
        <v>4</v>
      </c>
      <c r="D867" s="1">
        <v>5.25</v>
      </c>
      <c r="E867" s="1">
        <v>4</v>
      </c>
      <c r="F867" s="1">
        <v>4.5</v>
      </c>
    </row>
    <row r="868" spans="1:6">
      <c r="A868" s="1" t="s">
        <v>986</v>
      </c>
      <c r="B868" s="1">
        <v>5.5</v>
      </c>
      <c r="C868" s="1">
        <v>4</v>
      </c>
      <c r="D868" s="1">
        <v>5.25</v>
      </c>
      <c r="E868" s="1">
        <v>4</v>
      </c>
      <c r="F868" s="1">
        <v>4.5</v>
      </c>
    </row>
    <row r="869" spans="1:6">
      <c r="A869" s="1" t="s">
        <v>987</v>
      </c>
      <c r="B869" s="1">
        <v>5.5</v>
      </c>
      <c r="C869" s="1">
        <v>4</v>
      </c>
      <c r="D869" s="1">
        <v>5.25</v>
      </c>
      <c r="E869" s="1">
        <v>4</v>
      </c>
      <c r="F869" s="1">
        <v>4.5</v>
      </c>
    </row>
    <row r="870" spans="1:6">
      <c r="A870" s="1" t="s">
        <v>988</v>
      </c>
      <c r="B870" s="1">
        <v>5.5</v>
      </c>
      <c r="C870" s="1">
        <v>4</v>
      </c>
      <c r="D870" s="1">
        <v>5.25</v>
      </c>
      <c r="E870" s="1">
        <v>4</v>
      </c>
      <c r="F870" s="1">
        <v>4.5</v>
      </c>
    </row>
    <row r="871" spans="1:6">
      <c r="A871" s="1" t="s">
        <v>989</v>
      </c>
      <c r="B871" s="1">
        <v>5.5</v>
      </c>
      <c r="C871" s="1">
        <v>4</v>
      </c>
      <c r="D871" s="1">
        <v>5.25</v>
      </c>
      <c r="E871" s="1">
        <v>4</v>
      </c>
      <c r="F871" s="1">
        <v>4.5</v>
      </c>
    </row>
    <row r="872" spans="1:6">
      <c r="A872" s="1" t="s">
        <v>102</v>
      </c>
      <c r="B872" s="1">
        <v>5.5</v>
      </c>
      <c r="C872" s="1">
        <v>4</v>
      </c>
      <c r="D872" s="1">
        <v>5.25</v>
      </c>
      <c r="E872" s="1">
        <v>4</v>
      </c>
      <c r="F872" s="1">
        <v>4.5</v>
      </c>
    </row>
    <row r="873" spans="1:6">
      <c r="A873" s="1" t="s">
        <v>990</v>
      </c>
      <c r="B873" s="1">
        <v>5.5</v>
      </c>
      <c r="C873" s="1">
        <v>4</v>
      </c>
      <c r="D873" s="1">
        <v>5.25</v>
      </c>
      <c r="E873" s="1">
        <v>4</v>
      </c>
      <c r="F873" s="1">
        <v>4.5</v>
      </c>
    </row>
    <row r="874" spans="1:6">
      <c r="A874" s="1" t="s">
        <v>991</v>
      </c>
      <c r="B874" s="1">
        <v>5.5</v>
      </c>
      <c r="C874" s="1">
        <v>4</v>
      </c>
      <c r="D874" s="1">
        <v>5.25</v>
      </c>
      <c r="E874" s="1">
        <v>4</v>
      </c>
      <c r="F874" s="1">
        <v>4.5</v>
      </c>
    </row>
    <row r="875" spans="1:6">
      <c r="A875" s="1" t="s">
        <v>992</v>
      </c>
      <c r="B875" s="1">
        <v>5.5</v>
      </c>
      <c r="C875" s="1">
        <v>4</v>
      </c>
      <c r="D875" s="1">
        <v>5.25</v>
      </c>
      <c r="E875" s="1">
        <v>4</v>
      </c>
      <c r="F875" s="1">
        <v>4.5</v>
      </c>
    </row>
    <row r="876" spans="1:6">
      <c r="A876" s="1" t="s">
        <v>993</v>
      </c>
      <c r="B876" s="1">
        <v>5.5</v>
      </c>
      <c r="C876" s="1">
        <v>4</v>
      </c>
      <c r="D876" s="1">
        <v>5.25</v>
      </c>
      <c r="E876" s="1">
        <v>4</v>
      </c>
      <c r="F876" s="1">
        <v>4.5</v>
      </c>
    </row>
    <row r="877" spans="1:6">
      <c r="A877" s="1" t="s">
        <v>994</v>
      </c>
      <c r="B877" s="1">
        <v>5.5</v>
      </c>
      <c r="C877" s="1">
        <v>4</v>
      </c>
      <c r="D877" s="1">
        <v>5.25</v>
      </c>
      <c r="E877" s="1">
        <v>3.75</v>
      </c>
      <c r="F877" s="1">
        <v>4.5</v>
      </c>
    </row>
    <row r="878" spans="1:6">
      <c r="A878" s="1" t="s">
        <v>995</v>
      </c>
      <c r="B878" s="1">
        <v>5.5</v>
      </c>
      <c r="C878" s="1">
        <v>4</v>
      </c>
      <c r="D878" s="1">
        <v>5.25</v>
      </c>
      <c r="E878" s="1">
        <v>3.75</v>
      </c>
      <c r="F878" s="1">
        <v>4.5</v>
      </c>
    </row>
    <row r="879" spans="1:6">
      <c r="A879" s="1" t="s">
        <v>996</v>
      </c>
      <c r="B879" s="1">
        <v>5.5</v>
      </c>
      <c r="C879" s="1">
        <v>4</v>
      </c>
      <c r="D879" s="1">
        <v>5.25</v>
      </c>
      <c r="E879" s="1">
        <v>3.75</v>
      </c>
      <c r="F879" s="1">
        <v>4.5</v>
      </c>
    </row>
    <row r="880" spans="1:6">
      <c r="A880" s="1" t="s">
        <v>997</v>
      </c>
      <c r="B880" s="1">
        <v>5.5</v>
      </c>
      <c r="C880" s="1">
        <v>4</v>
      </c>
      <c r="D880" s="1">
        <v>5.25</v>
      </c>
      <c r="E880" s="1">
        <v>3.75</v>
      </c>
      <c r="F880" s="1">
        <v>4.5</v>
      </c>
    </row>
    <row r="881" spans="1:6">
      <c r="A881" s="1" t="s">
        <v>998</v>
      </c>
      <c r="B881" s="1">
        <v>5.5</v>
      </c>
      <c r="C881" s="1">
        <v>4</v>
      </c>
      <c r="D881" s="1">
        <v>5.25</v>
      </c>
      <c r="E881" s="1">
        <v>3.75</v>
      </c>
      <c r="F881" s="1">
        <v>4.5</v>
      </c>
    </row>
    <row r="882" spans="1:6">
      <c r="A882" s="1" t="s">
        <v>999</v>
      </c>
      <c r="B882" s="1">
        <v>5.5</v>
      </c>
      <c r="C882" s="1">
        <v>4</v>
      </c>
      <c r="D882" s="1">
        <v>5.25</v>
      </c>
      <c r="E882" s="1">
        <v>3.75</v>
      </c>
      <c r="F882" s="1">
        <v>4.5</v>
      </c>
    </row>
    <row r="883" spans="1:6">
      <c r="A883" s="1" t="s">
        <v>1000</v>
      </c>
      <c r="B883" s="1">
        <v>5.5</v>
      </c>
      <c r="C883" s="1">
        <v>4</v>
      </c>
      <c r="D883" s="1">
        <v>5.25</v>
      </c>
      <c r="E883" s="1">
        <v>3.75</v>
      </c>
      <c r="F883" s="1">
        <v>4.5</v>
      </c>
    </row>
    <row r="884" spans="1:6">
      <c r="A884" s="1" t="s">
        <v>1001</v>
      </c>
      <c r="B884" s="1">
        <v>5.5</v>
      </c>
      <c r="C884" s="1">
        <v>4</v>
      </c>
      <c r="D884" s="1">
        <v>5.25</v>
      </c>
      <c r="E884" s="1">
        <v>3.75</v>
      </c>
      <c r="F884" s="1">
        <v>4.5</v>
      </c>
    </row>
    <row r="885" spans="1:6">
      <c r="A885" s="1" t="s">
        <v>1002</v>
      </c>
      <c r="B885" s="1">
        <v>5.5</v>
      </c>
      <c r="C885" s="1">
        <v>4</v>
      </c>
      <c r="D885" s="1">
        <v>5.25</v>
      </c>
      <c r="E885" s="1">
        <v>3.75</v>
      </c>
      <c r="F885" s="1">
        <v>4.5</v>
      </c>
    </row>
    <row r="886" spans="1:6">
      <c r="A886" s="1" t="s">
        <v>1003</v>
      </c>
      <c r="B886" s="1">
        <v>5.5</v>
      </c>
      <c r="C886" s="1">
        <v>4</v>
      </c>
      <c r="D886" s="1">
        <v>5.25</v>
      </c>
      <c r="E886" s="1">
        <v>3.75</v>
      </c>
      <c r="F886" s="1">
        <v>4.5</v>
      </c>
    </row>
    <row r="887" spans="1:6">
      <c r="A887" s="1" t="s">
        <v>1004</v>
      </c>
      <c r="B887" s="1">
        <v>5.5</v>
      </c>
      <c r="C887" s="1">
        <v>4</v>
      </c>
      <c r="D887" s="1">
        <v>5.25</v>
      </c>
      <c r="E887" s="1">
        <v>3.75</v>
      </c>
      <c r="F887" s="1">
        <v>4.5</v>
      </c>
    </row>
    <row r="888" spans="1:6">
      <c r="A888" s="1" t="s">
        <v>1005</v>
      </c>
      <c r="B888" s="1">
        <v>5.5</v>
      </c>
      <c r="C888" s="1">
        <v>4</v>
      </c>
      <c r="D888" s="1">
        <v>5.25</v>
      </c>
      <c r="E888" s="1">
        <v>3.75</v>
      </c>
      <c r="F888" s="1">
        <v>4.5</v>
      </c>
    </row>
    <row r="889" spans="1:6">
      <c r="A889" s="1" t="s">
        <v>1006</v>
      </c>
      <c r="B889" s="1">
        <v>5.5</v>
      </c>
      <c r="C889" s="1">
        <v>4</v>
      </c>
      <c r="D889" s="1">
        <v>5.25</v>
      </c>
      <c r="E889" s="1">
        <v>3.75</v>
      </c>
      <c r="F889" s="1">
        <v>4.5</v>
      </c>
    </row>
    <row r="890" spans="1:6">
      <c r="A890" s="1" t="s">
        <v>1007</v>
      </c>
      <c r="B890" s="1">
        <v>5.5</v>
      </c>
      <c r="C890" s="1">
        <v>4</v>
      </c>
      <c r="D890" s="1">
        <v>5.25</v>
      </c>
      <c r="E890" s="1">
        <v>3.75</v>
      </c>
      <c r="F890" s="1">
        <v>4.5</v>
      </c>
    </row>
    <row r="891" spans="1:6">
      <c r="A891" s="1" t="s">
        <v>1008</v>
      </c>
      <c r="B891" s="1">
        <v>5.5</v>
      </c>
      <c r="C891" s="1">
        <v>4</v>
      </c>
      <c r="D891" s="1">
        <v>5.25</v>
      </c>
      <c r="E891" s="1">
        <v>3.75</v>
      </c>
      <c r="F891" s="1">
        <v>4.5</v>
      </c>
    </row>
    <row r="892" spans="1:6">
      <c r="A892" s="1" t="s">
        <v>1009</v>
      </c>
      <c r="B892" s="1">
        <v>5.5</v>
      </c>
      <c r="C892" s="1">
        <v>4</v>
      </c>
      <c r="D892" s="1">
        <v>5.25</v>
      </c>
      <c r="E892" s="1">
        <v>3.75</v>
      </c>
      <c r="F892" s="1">
        <v>4.5</v>
      </c>
    </row>
    <row r="893" spans="1:6">
      <c r="A893" s="1" t="s">
        <v>1010</v>
      </c>
      <c r="B893" s="1">
        <v>5.5</v>
      </c>
      <c r="C893" s="1">
        <v>4</v>
      </c>
      <c r="D893" s="1">
        <v>5.25</v>
      </c>
      <c r="E893" s="1">
        <v>3.75</v>
      </c>
      <c r="F893" s="1">
        <v>4.5</v>
      </c>
    </row>
    <row r="894" spans="1:6">
      <c r="A894" s="1" t="s">
        <v>1011</v>
      </c>
      <c r="B894" s="1">
        <v>5.5</v>
      </c>
      <c r="C894" s="1">
        <v>4</v>
      </c>
      <c r="D894" s="1">
        <v>5.25</v>
      </c>
      <c r="E894" s="1">
        <v>3.75</v>
      </c>
      <c r="F894" s="1">
        <v>4.5</v>
      </c>
    </row>
    <row r="895" spans="1:6">
      <c r="A895" s="1" t="s">
        <v>1012</v>
      </c>
      <c r="B895" s="1">
        <v>5.5</v>
      </c>
      <c r="C895" s="1">
        <v>4</v>
      </c>
      <c r="D895" s="1">
        <v>5.25</v>
      </c>
      <c r="E895" s="1">
        <v>3.75</v>
      </c>
      <c r="F895" s="1">
        <v>4.5</v>
      </c>
    </row>
    <row r="896" spans="1:6">
      <c r="A896" s="1" t="s">
        <v>1013</v>
      </c>
      <c r="B896" s="1">
        <v>5.5</v>
      </c>
      <c r="C896" s="1">
        <v>4</v>
      </c>
      <c r="D896" s="1">
        <v>5.25</v>
      </c>
      <c r="E896" s="1">
        <v>3.75</v>
      </c>
      <c r="F896" s="1">
        <v>4.5</v>
      </c>
    </row>
    <row r="897" spans="1:6">
      <c r="A897" s="1" t="s">
        <v>1014</v>
      </c>
      <c r="B897" s="1">
        <v>5.5</v>
      </c>
      <c r="C897" s="1">
        <v>4</v>
      </c>
      <c r="D897" s="1">
        <v>5.25</v>
      </c>
      <c r="E897" s="1">
        <v>3.75</v>
      </c>
      <c r="F897" s="1">
        <v>4.5</v>
      </c>
    </row>
    <row r="898" spans="1:6">
      <c r="A898" s="1" t="s">
        <v>1015</v>
      </c>
      <c r="B898" s="1">
        <v>5.5</v>
      </c>
      <c r="C898" s="1">
        <v>3.75</v>
      </c>
      <c r="D898" s="1">
        <v>5.25</v>
      </c>
      <c r="E898" s="1">
        <v>3.75</v>
      </c>
      <c r="F898" s="1">
        <v>4.5</v>
      </c>
    </row>
    <row r="899" spans="1:6">
      <c r="A899" s="1" t="s">
        <v>1016</v>
      </c>
      <c r="B899" s="1">
        <v>5.5</v>
      </c>
      <c r="C899" s="1">
        <v>3.75</v>
      </c>
      <c r="D899" s="1">
        <v>5.25</v>
      </c>
      <c r="E899" s="1">
        <v>3.75</v>
      </c>
      <c r="F899" s="1">
        <v>4.5</v>
      </c>
    </row>
    <row r="900" spans="1:6">
      <c r="A900" s="1" t="s">
        <v>1017</v>
      </c>
      <c r="B900" s="1">
        <v>5.5</v>
      </c>
      <c r="C900" s="1">
        <v>3.75</v>
      </c>
      <c r="D900" s="1">
        <v>5.25</v>
      </c>
      <c r="E900" s="1">
        <v>3.75</v>
      </c>
      <c r="F900" s="1">
        <v>4.5</v>
      </c>
    </row>
    <row r="901" spans="1:6">
      <c r="A901" s="1" t="s">
        <v>1018</v>
      </c>
      <c r="B901" s="1">
        <v>5.5</v>
      </c>
      <c r="C901" s="1">
        <v>3.75</v>
      </c>
      <c r="D901" s="1">
        <v>5.25</v>
      </c>
      <c r="E901" s="1">
        <v>3.75</v>
      </c>
      <c r="F901" s="1">
        <v>4.5</v>
      </c>
    </row>
    <row r="902" spans="1:6">
      <c r="A902" s="1" t="s">
        <v>1019</v>
      </c>
      <c r="B902" s="1">
        <v>5.5</v>
      </c>
      <c r="C902" s="1">
        <v>3.75</v>
      </c>
      <c r="D902" s="1">
        <v>5.25</v>
      </c>
      <c r="E902" s="1">
        <v>3.75</v>
      </c>
      <c r="F902" s="1">
        <v>4.5</v>
      </c>
    </row>
    <row r="903" spans="1:6">
      <c r="A903" s="1" t="s">
        <v>1020</v>
      </c>
      <c r="B903" s="1">
        <v>5.5</v>
      </c>
      <c r="C903" s="1">
        <v>3.75</v>
      </c>
      <c r="D903" s="1">
        <v>5.25</v>
      </c>
      <c r="E903" s="1">
        <v>3.75</v>
      </c>
      <c r="F903" s="1">
        <v>4.5</v>
      </c>
    </row>
    <row r="904" spans="1:6">
      <c r="A904" s="1" t="s">
        <v>1021</v>
      </c>
      <c r="B904" s="1">
        <v>5.5</v>
      </c>
      <c r="C904" s="1">
        <v>3.75</v>
      </c>
      <c r="D904" s="1">
        <v>5.25</v>
      </c>
      <c r="E904" s="1">
        <v>3.75</v>
      </c>
      <c r="F904" s="1">
        <v>4.5</v>
      </c>
    </row>
    <row r="905" spans="1:6">
      <c r="A905" s="1" t="s">
        <v>1022</v>
      </c>
      <c r="B905" s="1">
        <v>5.5</v>
      </c>
      <c r="C905" s="1">
        <v>3.75</v>
      </c>
      <c r="D905" s="1">
        <v>5.25</v>
      </c>
      <c r="E905" s="1">
        <v>3.75</v>
      </c>
      <c r="F905" s="1">
        <v>4.5</v>
      </c>
    </row>
    <row r="906" spans="1:6">
      <c r="A906" s="1" t="s">
        <v>1023</v>
      </c>
      <c r="B906" s="1">
        <v>5.5</v>
      </c>
      <c r="C906" s="1">
        <v>3.75</v>
      </c>
      <c r="D906" s="1">
        <v>5.25</v>
      </c>
      <c r="E906" s="1">
        <v>3.75</v>
      </c>
      <c r="F906" s="1">
        <v>4.5</v>
      </c>
    </row>
    <row r="907" spans="1:6">
      <c r="A907" s="1" t="s">
        <v>1024</v>
      </c>
      <c r="B907" s="1">
        <v>5.5</v>
      </c>
      <c r="C907" s="1">
        <v>3.75</v>
      </c>
      <c r="D907" s="1">
        <v>5.25</v>
      </c>
      <c r="E907" s="1">
        <v>3.75</v>
      </c>
      <c r="F907" s="1">
        <v>4.5</v>
      </c>
    </row>
    <row r="908" spans="1:6">
      <c r="A908" s="1" t="s">
        <v>1025</v>
      </c>
      <c r="B908" s="1">
        <v>5.5</v>
      </c>
      <c r="C908" s="1">
        <v>3.75</v>
      </c>
      <c r="D908" s="1">
        <v>5.25</v>
      </c>
      <c r="E908" s="1">
        <v>3.75</v>
      </c>
      <c r="F908" s="1">
        <v>4.5</v>
      </c>
    </row>
    <row r="909" spans="1:6">
      <c r="A909" s="1" t="s">
        <v>1026</v>
      </c>
      <c r="B909" s="1">
        <v>5.5</v>
      </c>
      <c r="C909" s="1">
        <v>3.75</v>
      </c>
      <c r="D909" s="1">
        <v>5.25</v>
      </c>
      <c r="E909" s="1">
        <v>3.75</v>
      </c>
      <c r="F909" s="1">
        <v>4.5</v>
      </c>
    </row>
    <row r="910" spans="1:6">
      <c r="A910" s="1" t="s">
        <v>1027</v>
      </c>
      <c r="B910" s="1">
        <v>5.5</v>
      </c>
      <c r="C910" s="1">
        <v>3.75</v>
      </c>
      <c r="D910" s="1">
        <v>5.25</v>
      </c>
      <c r="E910" s="1">
        <v>3.75</v>
      </c>
      <c r="F910" s="1">
        <v>4.5</v>
      </c>
    </row>
    <row r="911" spans="1:6">
      <c r="A911" s="1" t="s">
        <v>1028</v>
      </c>
      <c r="B911" s="1">
        <v>5.5</v>
      </c>
      <c r="C911" s="1">
        <v>3.75</v>
      </c>
      <c r="D911" s="1">
        <v>5.25</v>
      </c>
      <c r="E911" s="1">
        <v>3.75</v>
      </c>
      <c r="F911" s="1">
        <v>4.5</v>
      </c>
    </row>
    <row r="912" spans="1:6">
      <c r="A912" s="1" t="s">
        <v>1029</v>
      </c>
      <c r="B912" s="1">
        <v>5.5</v>
      </c>
      <c r="C912" s="1">
        <v>3.75</v>
      </c>
      <c r="D912" s="1">
        <v>5.25</v>
      </c>
      <c r="E912" s="1">
        <v>3.75</v>
      </c>
      <c r="F912" s="1">
        <v>4.5</v>
      </c>
    </row>
    <row r="913" spans="1:6">
      <c r="A913" s="1" t="s">
        <v>1030</v>
      </c>
      <c r="B913" s="1">
        <v>5.5</v>
      </c>
      <c r="C913" s="1">
        <v>3.75</v>
      </c>
      <c r="D913" s="1">
        <v>5.25</v>
      </c>
      <c r="E913" s="1">
        <v>3.75</v>
      </c>
      <c r="F913" s="1">
        <v>4.5</v>
      </c>
    </row>
    <row r="914" spans="1:6">
      <c r="A914" s="1" t="s">
        <v>1031</v>
      </c>
      <c r="B914" s="1">
        <v>5.5</v>
      </c>
      <c r="C914" s="1">
        <v>3.75</v>
      </c>
      <c r="D914" s="1">
        <v>5.25</v>
      </c>
      <c r="E914" s="1">
        <v>3.75</v>
      </c>
      <c r="F914" s="1">
        <v>4.5</v>
      </c>
    </row>
    <row r="915" spans="1:6">
      <c r="A915" s="1" t="s">
        <v>104</v>
      </c>
      <c r="B915" s="1">
        <v>5.5</v>
      </c>
      <c r="C915" s="1">
        <v>3.75</v>
      </c>
      <c r="D915" s="1">
        <v>5.25</v>
      </c>
      <c r="E915" s="1">
        <v>3.75</v>
      </c>
      <c r="F915" s="1">
        <v>4.5</v>
      </c>
    </row>
    <row r="916" spans="1:6">
      <c r="A916" s="1" t="s">
        <v>1032</v>
      </c>
      <c r="B916" s="1">
        <v>5.5</v>
      </c>
      <c r="C916" s="1">
        <v>3.75</v>
      </c>
      <c r="D916" s="1">
        <v>5.25</v>
      </c>
      <c r="E916" s="1">
        <v>3.75</v>
      </c>
      <c r="F916" s="1">
        <v>4.5</v>
      </c>
    </row>
    <row r="917" spans="1:6">
      <c r="A917" s="1" t="s">
        <v>1033</v>
      </c>
      <c r="B917" s="1">
        <v>5.5</v>
      </c>
      <c r="C917" s="1">
        <v>3.75</v>
      </c>
      <c r="D917" s="1">
        <v>5.25</v>
      </c>
      <c r="E917" s="1">
        <v>3.75</v>
      </c>
      <c r="F917" s="1">
        <v>4.5</v>
      </c>
    </row>
    <row r="918" spans="1:6">
      <c r="A918" s="1" t="s">
        <v>1034</v>
      </c>
      <c r="B918" s="1">
        <v>5.5</v>
      </c>
      <c r="C918" s="1">
        <v>3.75</v>
      </c>
      <c r="D918" s="1">
        <v>5.25</v>
      </c>
      <c r="E918" s="1">
        <v>3.75</v>
      </c>
      <c r="F918" s="1">
        <v>4.5</v>
      </c>
    </row>
    <row r="919" spans="1:6">
      <c r="A919" s="1" t="s">
        <v>1035</v>
      </c>
      <c r="B919" s="1">
        <v>5.5</v>
      </c>
      <c r="C919" s="1">
        <v>3.75</v>
      </c>
      <c r="D919" s="1">
        <v>5.25</v>
      </c>
      <c r="E919" s="1">
        <v>3.75</v>
      </c>
      <c r="F919" s="1">
        <v>4.5</v>
      </c>
    </row>
    <row r="920" spans="1:6">
      <c r="A920" s="1" t="s">
        <v>1036</v>
      </c>
      <c r="B920" s="1">
        <v>5.5</v>
      </c>
      <c r="C920" s="1">
        <v>3.75</v>
      </c>
      <c r="D920" s="1">
        <v>5.25</v>
      </c>
      <c r="E920" s="1">
        <v>3.75</v>
      </c>
      <c r="F920" s="1">
        <v>4.5</v>
      </c>
    </row>
    <row r="921" spans="1:6">
      <c r="A921" s="1" t="s">
        <v>1037</v>
      </c>
      <c r="B921" s="1">
        <v>5.5</v>
      </c>
      <c r="C921" s="1">
        <v>3.75</v>
      </c>
      <c r="D921" s="1">
        <v>5.25</v>
      </c>
      <c r="E921" s="1">
        <v>3.75</v>
      </c>
      <c r="F921" s="1">
        <v>4.5</v>
      </c>
    </row>
    <row r="922" spans="1:6">
      <c r="A922" s="1" t="s">
        <v>1038</v>
      </c>
      <c r="B922" s="1">
        <v>5.5</v>
      </c>
      <c r="C922" s="1">
        <v>3.75</v>
      </c>
      <c r="D922" s="1">
        <v>5.25</v>
      </c>
      <c r="E922" s="1">
        <v>3.75</v>
      </c>
      <c r="F922" s="1">
        <v>4.5</v>
      </c>
    </row>
    <row r="923" spans="1:6">
      <c r="A923" s="1" t="s">
        <v>1039</v>
      </c>
      <c r="B923" s="1">
        <v>5.5</v>
      </c>
      <c r="C923" s="1">
        <v>3.75</v>
      </c>
      <c r="D923" s="1">
        <v>5.25</v>
      </c>
      <c r="E923" s="1">
        <v>3.75</v>
      </c>
      <c r="F923" s="1">
        <v>4.5</v>
      </c>
    </row>
    <row r="924" spans="1:6">
      <c r="A924" s="1" t="s">
        <v>1040</v>
      </c>
      <c r="B924" s="1">
        <v>5.5</v>
      </c>
      <c r="C924" s="1">
        <v>3.75</v>
      </c>
      <c r="D924" s="1">
        <v>5.25</v>
      </c>
      <c r="E924" s="1">
        <v>3.75</v>
      </c>
      <c r="F924" s="1">
        <v>4.5</v>
      </c>
    </row>
    <row r="925" spans="1:6">
      <c r="A925" s="1" t="s">
        <v>1041</v>
      </c>
      <c r="B925" s="1">
        <v>5.5</v>
      </c>
      <c r="C925" s="1">
        <v>3.75</v>
      </c>
      <c r="D925" s="1">
        <v>5.25</v>
      </c>
      <c r="E925" s="1">
        <v>3.75</v>
      </c>
      <c r="F925" s="1">
        <v>4.5</v>
      </c>
    </row>
    <row r="926" spans="1:6">
      <c r="A926" s="1" t="s">
        <v>1042</v>
      </c>
      <c r="B926" s="1">
        <v>5.5</v>
      </c>
      <c r="C926" s="1">
        <v>3.75</v>
      </c>
      <c r="D926" s="1">
        <v>5.25</v>
      </c>
      <c r="E926" s="1">
        <v>3.75</v>
      </c>
      <c r="F926" s="1">
        <v>4.5</v>
      </c>
    </row>
    <row r="927" spans="1:6">
      <c r="A927" s="1" t="s">
        <v>1043</v>
      </c>
      <c r="B927" s="1">
        <v>5.5</v>
      </c>
      <c r="C927" s="1">
        <v>3.75</v>
      </c>
      <c r="D927" s="1">
        <v>5.25</v>
      </c>
      <c r="E927" s="1">
        <v>3.75</v>
      </c>
      <c r="F927" s="1">
        <v>4.5</v>
      </c>
    </row>
    <row r="928" spans="1:6">
      <c r="A928" s="1" t="s">
        <v>1044</v>
      </c>
      <c r="B928" s="1">
        <v>5.5</v>
      </c>
      <c r="C928" s="1">
        <v>3.75</v>
      </c>
      <c r="D928" s="1">
        <v>5.25</v>
      </c>
      <c r="E928" s="1">
        <v>3.75</v>
      </c>
      <c r="F928" s="1">
        <v>4.5</v>
      </c>
    </row>
    <row r="929" spans="1:6">
      <c r="A929" s="1" t="s">
        <v>1045</v>
      </c>
      <c r="B929" s="1">
        <v>5.5</v>
      </c>
      <c r="C929" s="1">
        <v>3.75</v>
      </c>
      <c r="D929" s="1">
        <v>5.25</v>
      </c>
      <c r="E929" s="1">
        <v>3.75</v>
      </c>
      <c r="F929" s="1">
        <v>4.5</v>
      </c>
    </row>
    <row r="930" spans="1:6">
      <c r="A930" s="1" t="s">
        <v>1046</v>
      </c>
      <c r="B930" s="1">
        <v>5.5</v>
      </c>
      <c r="C930" s="1">
        <v>3.75</v>
      </c>
      <c r="D930" s="1">
        <v>5.25</v>
      </c>
      <c r="E930" s="1">
        <v>3.75</v>
      </c>
      <c r="F930" s="1">
        <v>4.5</v>
      </c>
    </row>
    <row r="931" spans="1:6">
      <c r="A931" s="1" t="s">
        <v>1047</v>
      </c>
      <c r="B931" s="1">
        <v>5.5</v>
      </c>
      <c r="C931" s="1">
        <v>3.75</v>
      </c>
      <c r="D931" s="1">
        <v>5.25</v>
      </c>
      <c r="E931" s="1">
        <v>3.75</v>
      </c>
      <c r="F931" s="1">
        <v>4.5</v>
      </c>
    </row>
    <row r="932" spans="1:6">
      <c r="A932" s="1" t="s">
        <v>1048</v>
      </c>
      <c r="B932" s="1">
        <v>5.5</v>
      </c>
      <c r="C932" s="1">
        <v>3.75</v>
      </c>
      <c r="D932" s="1">
        <v>5.25</v>
      </c>
      <c r="E932" s="1">
        <v>3.75</v>
      </c>
      <c r="F932" s="1">
        <v>4.5</v>
      </c>
    </row>
    <row r="933" spans="1:6">
      <c r="A933" s="1" t="s">
        <v>1049</v>
      </c>
      <c r="B933" s="1">
        <v>5.5</v>
      </c>
      <c r="C933" s="1">
        <v>3.75</v>
      </c>
      <c r="D933" s="1">
        <v>5.25</v>
      </c>
      <c r="E933" s="1">
        <v>3.75</v>
      </c>
      <c r="F933" s="1">
        <v>4.5</v>
      </c>
    </row>
    <row r="934" spans="1:6">
      <c r="A934" s="1" t="s">
        <v>1050</v>
      </c>
      <c r="B934" s="1">
        <v>5.5</v>
      </c>
      <c r="C934" s="1">
        <v>3.75</v>
      </c>
      <c r="D934" s="1">
        <v>5.25</v>
      </c>
      <c r="E934" s="1">
        <v>3.75</v>
      </c>
      <c r="F934" s="1">
        <v>4.5</v>
      </c>
    </row>
    <row r="935" spans="1:6">
      <c r="A935" s="1" t="s">
        <v>1051</v>
      </c>
      <c r="B935" s="1">
        <v>5.5</v>
      </c>
      <c r="C935" s="1">
        <v>3.75</v>
      </c>
      <c r="D935" s="1">
        <v>5.25</v>
      </c>
      <c r="E935" s="1">
        <v>3.75</v>
      </c>
      <c r="F935" s="1">
        <v>4.5</v>
      </c>
    </row>
    <row r="936" spans="1:6">
      <c r="A936" s="1" t="s">
        <v>1052</v>
      </c>
      <c r="B936" s="1">
        <v>5.5</v>
      </c>
      <c r="C936" s="1">
        <v>3.75</v>
      </c>
      <c r="D936" s="1">
        <v>5.25</v>
      </c>
      <c r="E936" s="1">
        <v>3.75</v>
      </c>
      <c r="F936" s="1">
        <v>4.5</v>
      </c>
    </row>
    <row r="937" spans="1:6">
      <c r="A937" s="1" t="s">
        <v>1053</v>
      </c>
      <c r="B937" s="1">
        <v>5.5</v>
      </c>
      <c r="C937" s="1">
        <v>3.75</v>
      </c>
      <c r="D937" s="1">
        <v>5.25</v>
      </c>
      <c r="E937" s="1">
        <v>3.75</v>
      </c>
      <c r="F937" s="1">
        <v>4.5</v>
      </c>
    </row>
    <row r="938" spans="1:6">
      <c r="A938" s="1" t="s">
        <v>105</v>
      </c>
      <c r="B938" s="1">
        <v>5.5</v>
      </c>
      <c r="C938" s="1">
        <v>3.75</v>
      </c>
      <c r="D938" s="1">
        <v>5</v>
      </c>
      <c r="E938" s="1">
        <v>3.75</v>
      </c>
      <c r="F938" s="1">
        <v>4.5</v>
      </c>
    </row>
    <row r="939" spans="1:6">
      <c r="A939" s="1" t="s">
        <v>1054</v>
      </c>
      <c r="B939" s="1">
        <v>5.5</v>
      </c>
      <c r="C939" s="1">
        <v>3.75</v>
      </c>
      <c r="D939" s="1">
        <v>5</v>
      </c>
      <c r="E939" s="1">
        <v>3.75</v>
      </c>
      <c r="F939" s="1">
        <v>4.5</v>
      </c>
    </row>
    <row r="940" spans="1:6">
      <c r="A940" s="1" t="s">
        <v>1055</v>
      </c>
      <c r="B940" s="1">
        <v>5.5</v>
      </c>
      <c r="C940" s="1">
        <v>3.75</v>
      </c>
      <c r="D940" s="1">
        <v>5</v>
      </c>
      <c r="E940" s="1">
        <v>3.75</v>
      </c>
      <c r="F940" s="1">
        <v>4.5</v>
      </c>
    </row>
    <row r="941" spans="1:6">
      <c r="A941" s="1" t="s">
        <v>1056</v>
      </c>
      <c r="B941" s="1">
        <v>5.5</v>
      </c>
      <c r="C941" s="1">
        <v>3.75</v>
      </c>
      <c r="D941" s="1">
        <v>5</v>
      </c>
      <c r="E941" s="1">
        <v>3.75</v>
      </c>
      <c r="F941" s="1">
        <v>4.5</v>
      </c>
    </row>
    <row r="942" spans="1:6">
      <c r="A942" s="1" t="s">
        <v>1057</v>
      </c>
      <c r="B942" s="1">
        <v>5.5</v>
      </c>
      <c r="C942" s="1">
        <v>3.75</v>
      </c>
      <c r="D942" s="1">
        <v>5</v>
      </c>
      <c r="E942" s="1">
        <v>3.75</v>
      </c>
      <c r="F942" s="1">
        <v>4.5</v>
      </c>
    </row>
    <row r="943" spans="1:6">
      <c r="A943" s="1" t="s">
        <v>1058</v>
      </c>
      <c r="B943" s="1">
        <v>5.5</v>
      </c>
      <c r="C943" s="1">
        <v>3.75</v>
      </c>
      <c r="D943" s="1">
        <v>5</v>
      </c>
      <c r="E943" s="1">
        <v>3.75</v>
      </c>
      <c r="F943" s="1">
        <v>4.5</v>
      </c>
    </row>
    <row r="944" spans="1:6">
      <c r="A944" s="1" t="s">
        <v>1059</v>
      </c>
      <c r="B944" s="1">
        <v>5.5</v>
      </c>
      <c r="C944" s="1">
        <v>3.75</v>
      </c>
      <c r="D944" s="1">
        <v>5</v>
      </c>
      <c r="E944" s="1">
        <v>3.75</v>
      </c>
      <c r="F944" s="1">
        <v>4.5</v>
      </c>
    </row>
    <row r="945" spans="1:6">
      <c r="A945" s="1" t="s">
        <v>1060</v>
      </c>
      <c r="B945" s="1">
        <v>5.5</v>
      </c>
      <c r="C945" s="1">
        <v>3.75</v>
      </c>
      <c r="D945" s="1">
        <v>5</v>
      </c>
      <c r="E945" s="1">
        <v>3.75</v>
      </c>
      <c r="F945" s="1">
        <v>4.5</v>
      </c>
    </row>
    <row r="946" spans="1:6">
      <c r="A946" s="1" t="s">
        <v>1061</v>
      </c>
      <c r="B946" s="1">
        <v>5.5</v>
      </c>
      <c r="C946" s="1">
        <v>3.75</v>
      </c>
      <c r="D946" s="1">
        <v>5</v>
      </c>
      <c r="E946" s="1">
        <v>3.75</v>
      </c>
      <c r="F946" s="1">
        <v>4.5</v>
      </c>
    </row>
    <row r="947" spans="1:6">
      <c r="A947" s="1" t="s">
        <v>1062</v>
      </c>
      <c r="B947" s="1">
        <v>5.5</v>
      </c>
      <c r="C947" s="1">
        <v>3.75</v>
      </c>
      <c r="D947" s="1">
        <v>5</v>
      </c>
      <c r="E947" s="1">
        <v>3.75</v>
      </c>
      <c r="F947" s="1">
        <v>4.5</v>
      </c>
    </row>
    <row r="948" spans="1:6">
      <c r="A948" s="1" t="s">
        <v>1063</v>
      </c>
      <c r="B948" s="1">
        <v>5.5</v>
      </c>
      <c r="C948" s="1">
        <v>3.75</v>
      </c>
      <c r="D948" s="1">
        <v>5</v>
      </c>
      <c r="E948" s="1">
        <v>3.75</v>
      </c>
      <c r="F948" s="1">
        <v>4.5</v>
      </c>
    </row>
    <row r="949" spans="1:6">
      <c r="A949" s="1" t="s">
        <v>1064</v>
      </c>
      <c r="B949" s="1">
        <v>5.5</v>
      </c>
      <c r="C949" s="1">
        <v>3.75</v>
      </c>
      <c r="D949" s="1">
        <v>5</v>
      </c>
      <c r="E949" s="1">
        <v>3.75</v>
      </c>
      <c r="F949" s="1">
        <v>4.5</v>
      </c>
    </row>
    <row r="950" spans="1:6">
      <c r="A950" s="1" t="s">
        <v>1065</v>
      </c>
      <c r="B950" s="1">
        <v>5.5</v>
      </c>
      <c r="C950" s="1">
        <v>3.75</v>
      </c>
      <c r="D950" s="1">
        <v>5</v>
      </c>
      <c r="E950" s="1">
        <v>3.75</v>
      </c>
      <c r="F950" s="1">
        <v>4.5</v>
      </c>
    </row>
    <row r="951" spans="1:6">
      <c r="A951" s="1" t="s">
        <v>1066</v>
      </c>
      <c r="B951" s="1">
        <v>5.5</v>
      </c>
      <c r="C951" s="1">
        <v>3.75</v>
      </c>
      <c r="D951" s="1">
        <v>5</v>
      </c>
      <c r="E951" s="1">
        <v>3.5</v>
      </c>
      <c r="F951" s="1">
        <v>4.5</v>
      </c>
    </row>
    <row r="952" spans="1:6">
      <c r="A952" s="1" t="s">
        <v>1067</v>
      </c>
      <c r="B952" s="1">
        <v>5.5</v>
      </c>
      <c r="C952" s="1">
        <v>3.75</v>
      </c>
      <c r="D952" s="1">
        <v>5</v>
      </c>
      <c r="E952" s="1">
        <v>3.5</v>
      </c>
      <c r="F952" s="1">
        <v>4.5</v>
      </c>
    </row>
    <row r="953" spans="1:6">
      <c r="A953" s="1" t="s">
        <v>1068</v>
      </c>
      <c r="B953" s="1">
        <v>5.5</v>
      </c>
      <c r="C953" s="1">
        <v>3.75</v>
      </c>
      <c r="D953" s="1">
        <v>5</v>
      </c>
      <c r="E953" s="1">
        <v>3.5</v>
      </c>
      <c r="F953" s="1">
        <v>4.5</v>
      </c>
    </row>
    <row r="954" spans="1:6">
      <c r="A954" s="1" t="s">
        <v>1069</v>
      </c>
      <c r="B954" s="1">
        <v>5.5</v>
      </c>
      <c r="C954" s="1">
        <v>3.75</v>
      </c>
      <c r="D954" s="1">
        <v>5</v>
      </c>
      <c r="E954" s="1">
        <v>3.5</v>
      </c>
      <c r="F954" s="1">
        <v>4.5</v>
      </c>
    </row>
    <row r="955" spans="1:6">
      <c r="A955" s="1" t="s">
        <v>1070</v>
      </c>
      <c r="B955" s="1">
        <v>5.5</v>
      </c>
      <c r="C955" s="1">
        <v>3.75</v>
      </c>
      <c r="D955" s="1">
        <v>5</v>
      </c>
      <c r="E955" s="1">
        <v>3.5</v>
      </c>
      <c r="F955" s="1">
        <v>4.5</v>
      </c>
    </row>
    <row r="956" spans="1:6">
      <c r="A956" s="1" t="s">
        <v>1071</v>
      </c>
      <c r="B956" s="1">
        <v>5.5</v>
      </c>
      <c r="C956" s="1">
        <v>3.75</v>
      </c>
      <c r="D956" s="1">
        <v>5</v>
      </c>
      <c r="E956" s="1">
        <v>3.5</v>
      </c>
      <c r="F956" s="1">
        <v>4.5</v>
      </c>
    </row>
    <row r="957" spans="1:6">
      <c r="A957" s="1" t="s">
        <v>1072</v>
      </c>
      <c r="B957" s="1">
        <v>5.5</v>
      </c>
      <c r="C957" s="1">
        <v>3.75</v>
      </c>
      <c r="D957" s="1">
        <v>5</v>
      </c>
      <c r="E957" s="1">
        <v>3.5</v>
      </c>
      <c r="F957" s="1">
        <v>4.5</v>
      </c>
    </row>
    <row r="958" spans="1:6">
      <c r="A958" s="1" t="s">
        <v>1073</v>
      </c>
      <c r="B958" s="1">
        <v>5.5</v>
      </c>
      <c r="C958" s="1">
        <v>3.75</v>
      </c>
      <c r="D958" s="1">
        <v>5</v>
      </c>
      <c r="E958" s="1">
        <v>3.5</v>
      </c>
      <c r="F958" s="1">
        <v>4.5</v>
      </c>
    </row>
    <row r="959" spans="1:6">
      <c r="A959" s="1" t="s">
        <v>1074</v>
      </c>
      <c r="B959" s="1">
        <v>5.5</v>
      </c>
      <c r="C959" s="1">
        <v>3.75</v>
      </c>
      <c r="D959" s="1">
        <v>5</v>
      </c>
      <c r="E959" s="1">
        <v>3.5</v>
      </c>
      <c r="F959" s="1">
        <v>4.5</v>
      </c>
    </row>
    <row r="960" spans="1:6">
      <c r="A960" s="1" t="s">
        <v>1075</v>
      </c>
      <c r="B960" s="1">
        <v>5.5</v>
      </c>
      <c r="C960" s="1">
        <v>3.75</v>
      </c>
      <c r="D960" s="1">
        <v>5</v>
      </c>
      <c r="E960" s="1">
        <v>3.5</v>
      </c>
      <c r="F960" s="1">
        <v>4.5</v>
      </c>
    </row>
    <row r="961" spans="1:6">
      <c r="A961" s="1" t="s">
        <v>1076</v>
      </c>
      <c r="B961" s="1">
        <v>5.5</v>
      </c>
      <c r="C961" s="1">
        <v>3.75</v>
      </c>
      <c r="D961" s="1">
        <v>5</v>
      </c>
      <c r="E961" s="1">
        <v>3.5</v>
      </c>
      <c r="F961" s="1">
        <v>4.5</v>
      </c>
    </row>
    <row r="962" spans="1:6">
      <c r="A962" s="1" t="s">
        <v>1077</v>
      </c>
      <c r="B962" s="1">
        <v>5.5</v>
      </c>
      <c r="C962" s="1">
        <v>3.75</v>
      </c>
      <c r="D962" s="1">
        <v>5</v>
      </c>
      <c r="E962" s="1">
        <v>3.5</v>
      </c>
      <c r="F962" s="1">
        <v>4.5</v>
      </c>
    </row>
    <row r="963" spans="1:6">
      <c r="A963" s="1" t="s">
        <v>1078</v>
      </c>
      <c r="B963" s="1">
        <v>5.5</v>
      </c>
      <c r="C963" s="1">
        <v>3.75</v>
      </c>
      <c r="D963" s="1">
        <v>5</v>
      </c>
      <c r="E963" s="1">
        <v>3.5</v>
      </c>
      <c r="F963" s="1">
        <v>4.5</v>
      </c>
    </row>
    <row r="964" spans="1:6">
      <c r="A964" s="1" t="s">
        <v>1079</v>
      </c>
      <c r="B964" s="1">
        <v>5.5</v>
      </c>
      <c r="C964" s="1">
        <v>3.75</v>
      </c>
      <c r="D964" s="1">
        <v>5</v>
      </c>
      <c r="E964" s="1">
        <v>3.5</v>
      </c>
      <c r="F964" s="1">
        <v>4.5</v>
      </c>
    </row>
    <row r="965" spans="1:6">
      <c r="A965" s="1" t="s">
        <v>1080</v>
      </c>
      <c r="B965" s="1">
        <v>5.5</v>
      </c>
      <c r="C965" s="1">
        <v>3.75</v>
      </c>
      <c r="D965" s="1">
        <v>5</v>
      </c>
      <c r="E965" s="1">
        <v>3.5</v>
      </c>
      <c r="F965" s="1">
        <v>4.5</v>
      </c>
    </row>
    <row r="966" spans="1:6">
      <c r="A966" s="1" t="s">
        <v>1081</v>
      </c>
      <c r="B966" s="1">
        <v>5.5</v>
      </c>
      <c r="C966" s="1">
        <v>3.75</v>
      </c>
      <c r="D966" s="1">
        <v>5</v>
      </c>
      <c r="E966" s="1">
        <v>3.5</v>
      </c>
      <c r="F966" s="1">
        <v>4.5</v>
      </c>
    </row>
    <row r="967" spans="1:6">
      <c r="A967" s="1" t="s">
        <v>1082</v>
      </c>
      <c r="B967" s="1">
        <v>5.5</v>
      </c>
      <c r="C967" s="1">
        <v>3.75</v>
      </c>
      <c r="D967" s="1">
        <v>5</v>
      </c>
      <c r="E967" s="1">
        <v>3.5</v>
      </c>
      <c r="F967" s="1">
        <v>4.5</v>
      </c>
    </row>
    <row r="968" spans="1:6">
      <c r="A968" s="1" t="s">
        <v>1083</v>
      </c>
      <c r="B968" s="1">
        <v>5.5</v>
      </c>
      <c r="C968" s="1">
        <v>3.5</v>
      </c>
      <c r="D968" s="1">
        <v>5</v>
      </c>
      <c r="E968" s="1">
        <v>3.5</v>
      </c>
      <c r="F968" s="1">
        <v>4.5</v>
      </c>
    </row>
    <row r="969" spans="1:6">
      <c r="A969" s="1" t="s">
        <v>1084</v>
      </c>
      <c r="B969" s="1">
        <v>5.5</v>
      </c>
      <c r="C969" s="1">
        <v>3.5</v>
      </c>
      <c r="D969" s="1">
        <v>5</v>
      </c>
      <c r="E969" s="1">
        <v>3.5</v>
      </c>
      <c r="F969" s="1">
        <v>4.5</v>
      </c>
    </row>
    <row r="970" spans="1:6">
      <c r="A970" s="1" t="s">
        <v>1085</v>
      </c>
      <c r="B970" s="1">
        <v>5.5</v>
      </c>
      <c r="C970" s="1">
        <v>3.5</v>
      </c>
      <c r="D970" s="1">
        <v>5</v>
      </c>
      <c r="E970" s="1">
        <v>3.5</v>
      </c>
      <c r="F970" s="1">
        <v>4.5</v>
      </c>
    </row>
    <row r="971" spans="1:6">
      <c r="A971" s="1" t="s">
        <v>1086</v>
      </c>
      <c r="B971" s="1">
        <v>5.5</v>
      </c>
      <c r="C971" s="1">
        <v>3.5</v>
      </c>
      <c r="D971" s="1">
        <v>5</v>
      </c>
      <c r="E971" s="1">
        <v>3.5</v>
      </c>
      <c r="F971" s="1">
        <v>4.5</v>
      </c>
    </row>
    <row r="972" spans="1:6">
      <c r="A972" s="1" t="s">
        <v>1087</v>
      </c>
      <c r="B972" s="1">
        <v>5.5</v>
      </c>
      <c r="C972" s="1">
        <v>3.5</v>
      </c>
      <c r="D972" s="1">
        <v>5</v>
      </c>
      <c r="E972" s="1">
        <v>3.5</v>
      </c>
      <c r="F972" s="1">
        <v>4.5</v>
      </c>
    </row>
    <row r="973" spans="1:6">
      <c r="A973" s="1" t="s">
        <v>1088</v>
      </c>
      <c r="B973" s="1">
        <v>5</v>
      </c>
      <c r="C973" s="1">
        <v>3.5</v>
      </c>
      <c r="D973" s="1">
        <v>5</v>
      </c>
      <c r="E973" s="1">
        <v>3.5</v>
      </c>
      <c r="F973" s="1">
        <v>4.5</v>
      </c>
    </row>
    <row r="974" spans="1:6">
      <c r="A974" s="1" t="s">
        <v>1089</v>
      </c>
      <c r="B974" s="1">
        <v>5</v>
      </c>
      <c r="C974" s="1">
        <v>3.5</v>
      </c>
      <c r="D974" s="1">
        <v>5</v>
      </c>
      <c r="E974" s="1">
        <v>3.5</v>
      </c>
      <c r="F974" s="1">
        <v>4.5</v>
      </c>
    </row>
    <row r="975" spans="1:6">
      <c r="A975" s="1" t="s">
        <v>1090</v>
      </c>
      <c r="B975" s="1">
        <v>5</v>
      </c>
      <c r="C975" s="1">
        <v>3.5</v>
      </c>
      <c r="D975" s="1">
        <v>5</v>
      </c>
      <c r="E975" s="1">
        <v>3.5</v>
      </c>
      <c r="F975" s="1">
        <v>4.5</v>
      </c>
    </row>
    <row r="976" spans="1:6">
      <c r="A976" s="1" t="s">
        <v>1091</v>
      </c>
      <c r="B976" s="1">
        <v>5</v>
      </c>
      <c r="C976" s="1">
        <v>3.5</v>
      </c>
      <c r="D976" s="1">
        <v>5</v>
      </c>
      <c r="E976" s="1">
        <v>3.5</v>
      </c>
      <c r="F976" s="1">
        <v>4.5</v>
      </c>
    </row>
    <row r="977" spans="1:6">
      <c r="A977" s="1" t="s">
        <v>1092</v>
      </c>
      <c r="B977" s="1">
        <v>5</v>
      </c>
      <c r="C977" s="1">
        <v>3.5</v>
      </c>
      <c r="D977" s="1">
        <v>5</v>
      </c>
      <c r="E977" s="1">
        <v>3.25</v>
      </c>
      <c r="F977" s="1">
        <v>4.5</v>
      </c>
    </row>
    <row r="978" spans="1:6">
      <c r="A978" s="1" t="s">
        <v>1093</v>
      </c>
      <c r="B978" s="1">
        <v>5</v>
      </c>
      <c r="C978" s="1">
        <v>3.5</v>
      </c>
      <c r="D978" s="1">
        <v>5</v>
      </c>
      <c r="E978" s="1">
        <v>3.25</v>
      </c>
      <c r="F978" s="1">
        <v>4.5</v>
      </c>
    </row>
    <row r="979" spans="1:6">
      <c r="A979" s="1" t="s">
        <v>1094</v>
      </c>
      <c r="B979" s="1">
        <v>5</v>
      </c>
      <c r="C979" s="1">
        <v>3.5</v>
      </c>
      <c r="D979" s="1">
        <v>5</v>
      </c>
      <c r="E979" s="1">
        <v>3.25</v>
      </c>
      <c r="F979" s="1">
        <v>4.5</v>
      </c>
    </row>
    <row r="980" spans="1:6">
      <c r="A980" s="1" t="s">
        <v>1095</v>
      </c>
      <c r="B980" s="1">
        <v>5</v>
      </c>
      <c r="C980" s="1">
        <v>3.5</v>
      </c>
      <c r="D980" s="1">
        <v>5</v>
      </c>
      <c r="E980" s="1">
        <v>3.25</v>
      </c>
      <c r="F980" s="1">
        <v>4.5</v>
      </c>
    </row>
    <row r="981" spans="1:6">
      <c r="A981" s="1" t="s">
        <v>107</v>
      </c>
      <c r="B981" s="1">
        <v>5</v>
      </c>
      <c r="C981" s="1">
        <v>3.5</v>
      </c>
      <c r="D981" s="1">
        <v>5</v>
      </c>
      <c r="E981" s="1">
        <v>3.25</v>
      </c>
      <c r="F981" s="1">
        <v>4.5</v>
      </c>
    </row>
    <row r="982" spans="1:6">
      <c r="A982" s="1" t="s">
        <v>1096</v>
      </c>
      <c r="B982" s="1">
        <v>5</v>
      </c>
      <c r="C982" s="1">
        <v>3.5</v>
      </c>
      <c r="D982" s="1">
        <v>5</v>
      </c>
      <c r="E982" s="1">
        <v>3.25</v>
      </c>
      <c r="F982" s="1">
        <v>4.5</v>
      </c>
    </row>
    <row r="983" spans="1:6">
      <c r="A983" s="1" t="s">
        <v>1097</v>
      </c>
      <c r="B983" s="1">
        <v>5</v>
      </c>
      <c r="C983" s="1">
        <v>3.5</v>
      </c>
      <c r="D983" s="1">
        <v>5</v>
      </c>
      <c r="E983" s="1">
        <v>3.25</v>
      </c>
      <c r="F983" s="1">
        <v>4.5</v>
      </c>
    </row>
    <row r="984" spans="1:6">
      <c r="A984" s="1" t="s">
        <v>1098</v>
      </c>
      <c r="B984" s="1">
        <v>5</v>
      </c>
      <c r="C984" s="1">
        <v>3.5</v>
      </c>
      <c r="D984" s="1">
        <v>5</v>
      </c>
      <c r="E984" s="1">
        <v>3.25</v>
      </c>
      <c r="F984" s="1">
        <v>4.5</v>
      </c>
    </row>
    <row r="985" spans="1:6">
      <c r="A985" s="1" t="s">
        <v>1099</v>
      </c>
      <c r="B985" s="1">
        <v>5</v>
      </c>
      <c r="C985" s="1">
        <v>3.5</v>
      </c>
      <c r="D985" s="1">
        <v>5</v>
      </c>
      <c r="E985" s="1">
        <v>3.25</v>
      </c>
      <c r="F985" s="1">
        <v>4.5</v>
      </c>
    </row>
    <row r="986" spans="1:6">
      <c r="A986" s="1" t="s">
        <v>1100</v>
      </c>
      <c r="B986" s="1">
        <v>5</v>
      </c>
      <c r="C986" s="1">
        <v>3.5</v>
      </c>
      <c r="D986" s="1">
        <v>5</v>
      </c>
      <c r="E986" s="1">
        <v>3.25</v>
      </c>
      <c r="F986" s="1">
        <v>4.5</v>
      </c>
    </row>
    <row r="987" spans="1:6">
      <c r="A987" s="1" t="s">
        <v>1101</v>
      </c>
      <c r="B987" s="1">
        <v>5</v>
      </c>
      <c r="C987" s="1">
        <v>3.5</v>
      </c>
      <c r="D987" s="1">
        <v>5</v>
      </c>
      <c r="E987" s="1">
        <v>3.25</v>
      </c>
      <c r="F987" s="1">
        <v>4.5</v>
      </c>
    </row>
    <row r="988" spans="1:6">
      <c r="A988" s="1" t="s">
        <v>1102</v>
      </c>
      <c r="B988" s="1">
        <v>5</v>
      </c>
      <c r="C988" s="1">
        <v>3.5</v>
      </c>
      <c r="D988" s="1">
        <v>5</v>
      </c>
      <c r="E988" s="1">
        <v>3.25</v>
      </c>
      <c r="F988" s="1">
        <v>4.5</v>
      </c>
    </row>
    <row r="989" spans="1:6">
      <c r="A989" s="1" t="s">
        <v>1103</v>
      </c>
      <c r="B989" s="1">
        <v>5</v>
      </c>
      <c r="C989" s="1">
        <v>3.5</v>
      </c>
      <c r="D989" s="1">
        <v>5</v>
      </c>
      <c r="E989" s="1">
        <v>3.25</v>
      </c>
      <c r="F989" s="1">
        <v>4.5</v>
      </c>
    </row>
    <row r="990" spans="1:6">
      <c r="A990" s="1" t="s">
        <v>1104</v>
      </c>
      <c r="B990" s="1">
        <v>5</v>
      </c>
      <c r="C990" s="1">
        <v>3.5</v>
      </c>
      <c r="D990" s="1">
        <v>5</v>
      </c>
      <c r="E990" s="1">
        <v>3.25</v>
      </c>
      <c r="F990" s="1">
        <v>4.5</v>
      </c>
    </row>
    <row r="991" spans="1:6">
      <c r="A991" s="1" t="s">
        <v>1105</v>
      </c>
      <c r="B991" s="1">
        <v>5</v>
      </c>
      <c r="C991" s="1">
        <v>3.5</v>
      </c>
      <c r="D991" s="1">
        <v>5</v>
      </c>
      <c r="E991" s="1">
        <v>3.25</v>
      </c>
      <c r="F991" s="1">
        <v>4.5</v>
      </c>
    </row>
    <row r="992" spans="1:6">
      <c r="A992" s="1" t="s">
        <v>1106</v>
      </c>
      <c r="B992" s="1">
        <v>5</v>
      </c>
      <c r="C992" s="1">
        <v>3.5</v>
      </c>
      <c r="D992" s="1">
        <v>5</v>
      </c>
      <c r="E992" s="1">
        <v>3.25</v>
      </c>
      <c r="F992" s="1">
        <v>4.5</v>
      </c>
    </row>
    <row r="993" spans="1:6">
      <c r="A993" s="1" t="s">
        <v>1107</v>
      </c>
      <c r="B993" s="1">
        <v>5</v>
      </c>
      <c r="C993" s="1">
        <v>3.25</v>
      </c>
      <c r="D993" s="1">
        <v>5</v>
      </c>
      <c r="E993" s="1">
        <v>3.25</v>
      </c>
      <c r="F993" s="1">
        <v>4.5</v>
      </c>
    </row>
    <row r="994" spans="1:6">
      <c r="A994" s="1" t="s">
        <v>1108</v>
      </c>
      <c r="B994" s="1">
        <v>5</v>
      </c>
      <c r="C994" s="1">
        <v>3.25</v>
      </c>
      <c r="D994" s="1">
        <v>5</v>
      </c>
      <c r="E994" s="1">
        <v>3.25</v>
      </c>
      <c r="F994" s="1">
        <v>4.5</v>
      </c>
    </row>
    <row r="995" spans="1:6">
      <c r="A995" s="1" t="s">
        <v>1109</v>
      </c>
      <c r="B995" s="1">
        <v>5</v>
      </c>
      <c r="C995" s="1">
        <v>3.25</v>
      </c>
      <c r="D995" s="1">
        <v>5</v>
      </c>
      <c r="E995" s="1">
        <v>3.25</v>
      </c>
      <c r="F995" s="1">
        <v>4.5</v>
      </c>
    </row>
    <row r="996" spans="1:6">
      <c r="A996" s="1" t="s">
        <v>1110</v>
      </c>
      <c r="B996" s="1">
        <v>5</v>
      </c>
      <c r="C996" s="1">
        <v>3.25</v>
      </c>
      <c r="D996" s="1">
        <v>5</v>
      </c>
      <c r="E996" s="1">
        <v>3.25</v>
      </c>
      <c r="F996" s="1">
        <v>4.5</v>
      </c>
    </row>
    <row r="997" spans="1:6">
      <c r="A997" s="1" t="s">
        <v>1111</v>
      </c>
      <c r="B997" s="1">
        <v>5</v>
      </c>
      <c r="C997" s="1">
        <v>3.25</v>
      </c>
      <c r="D997" s="1">
        <v>5</v>
      </c>
      <c r="E997" s="1">
        <v>3.25</v>
      </c>
      <c r="F997" s="1">
        <v>4.5</v>
      </c>
    </row>
    <row r="998" spans="1:6">
      <c r="A998" s="1" t="s">
        <v>1112</v>
      </c>
      <c r="B998" s="1">
        <v>5</v>
      </c>
      <c r="C998" s="1">
        <v>3.25</v>
      </c>
      <c r="D998" s="1">
        <v>5</v>
      </c>
      <c r="E998" s="1">
        <v>3.25</v>
      </c>
      <c r="F998" s="1">
        <v>4.5</v>
      </c>
    </row>
    <row r="999" spans="1:6">
      <c r="A999" s="1" t="s">
        <v>1113</v>
      </c>
      <c r="B999" s="1">
        <v>5</v>
      </c>
      <c r="C999" s="1">
        <v>3.25</v>
      </c>
      <c r="D999" s="1">
        <v>5</v>
      </c>
      <c r="E999" s="1">
        <v>3.25</v>
      </c>
      <c r="F999" s="1">
        <v>4.5</v>
      </c>
    </row>
    <row r="1000" spans="1:6">
      <c r="A1000" s="1" t="s">
        <v>1114</v>
      </c>
      <c r="B1000" s="1">
        <v>5</v>
      </c>
      <c r="C1000" s="1">
        <v>3.25</v>
      </c>
      <c r="D1000" s="1">
        <v>5</v>
      </c>
      <c r="E1000" s="1">
        <v>3.25</v>
      </c>
      <c r="F1000" s="1">
        <v>4.5</v>
      </c>
    </row>
    <row r="1001" spans="1:6">
      <c r="A1001" s="1" t="s">
        <v>1115</v>
      </c>
      <c r="B1001" s="1">
        <v>5</v>
      </c>
      <c r="C1001" s="1">
        <v>3.25</v>
      </c>
      <c r="D1001" s="1">
        <v>5</v>
      </c>
      <c r="E1001" s="1">
        <v>3.25</v>
      </c>
      <c r="F1001" s="1">
        <v>4.5</v>
      </c>
    </row>
    <row r="1002" spans="1:6">
      <c r="A1002" s="1" t="s">
        <v>1116</v>
      </c>
      <c r="B1002" s="1">
        <v>5</v>
      </c>
      <c r="C1002" s="1">
        <v>3.25</v>
      </c>
      <c r="D1002" s="1">
        <v>5</v>
      </c>
      <c r="E1002" s="1">
        <v>3.25</v>
      </c>
      <c r="F1002" s="1">
        <v>4.5</v>
      </c>
    </row>
    <row r="1003" spans="1:6">
      <c r="A1003" s="1" t="s">
        <v>1117</v>
      </c>
      <c r="B1003" s="1">
        <v>5</v>
      </c>
      <c r="C1003" s="1">
        <v>3.25</v>
      </c>
      <c r="D1003" s="1">
        <v>5</v>
      </c>
      <c r="E1003" s="1">
        <v>3.25</v>
      </c>
      <c r="F1003" s="1">
        <v>4.5</v>
      </c>
    </row>
    <row r="1004" spans="1:6">
      <c r="A1004" s="1" t="s">
        <v>108</v>
      </c>
      <c r="B1004" s="1">
        <v>5</v>
      </c>
      <c r="C1004" s="1">
        <v>3.25</v>
      </c>
      <c r="D1004" s="1">
        <v>5</v>
      </c>
      <c r="E1004" s="1">
        <v>3.25</v>
      </c>
      <c r="F1004" s="1">
        <v>4.5</v>
      </c>
    </row>
    <row r="1005" spans="1:6">
      <c r="A1005" s="1" t="s">
        <v>1118</v>
      </c>
      <c r="B1005" s="1">
        <v>5</v>
      </c>
      <c r="C1005" s="1">
        <v>3.25</v>
      </c>
      <c r="D1005" s="1">
        <v>5</v>
      </c>
      <c r="E1005" s="1">
        <v>3.25</v>
      </c>
      <c r="F1005" s="1">
        <v>4.5</v>
      </c>
    </row>
    <row r="1006" spans="1:6">
      <c r="A1006" s="1" t="s">
        <v>1119</v>
      </c>
      <c r="B1006" s="1">
        <v>5</v>
      </c>
      <c r="C1006" s="1">
        <v>3.25</v>
      </c>
      <c r="D1006" s="1">
        <v>5</v>
      </c>
      <c r="E1006" s="1">
        <v>3.25</v>
      </c>
      <c r="F1006" s="1">
        <v>4.5</v>
      </c>
    </row>
    <row r="1007" spans="1:6">
      <c r="A1007" s="1" t="s">
        <v>1120</v>
      </c>
      <c r="B1007" s="1">
        <v>5</v>
      </c>
      <c r="C1007" s="1">
        <v>3.25</v>
      </c>
      <c r="D1007" s="1">
        <v>5</v>
      </c>
      <c r="E1007" s="1">
        <v>3.25</v>
      </c>
      <c r="F1007" s="1">
        <v>4.5</v>
      </c>
    </row>
    <row r="1008" spans="1:6">
      <c r="A1008" s="1" t="s">
        <v>1121</v>
      </c>
      <c r="B1008" s="1">
        <v>5</v>
      </c>
      <c r="C1008" s="1">
        <v>3.25</v>
      </c>
      <c r="D1008" s="1">
        <v>4.75</v>
      </c>
      <c r="E1008" s="1">
        <v>2.75</v>
      </c>
      <c r="F1008" s="1">
        <v>4.5</v>
      </c>
    </row>
    <row r="1009" spans="1:6">
      <c r="A1009" s="1" t="s">
        <v>1122</v>
      </c>
      <c r="B1009" s="1">
        <v>4.75</v>
      </c>
      <c r="C1009" s="1">
        <v>3.25</v>
      </c>
      <c r="D1009" s="1">
        <v>4.75</v>
      </c>
      <c r="E1009" s="1">
        <v>2.75</v>
      </c>
      <c r="F1009" s="1">
        <v>4.5</v>
      </c>
    </row>
    <row r="1010" spans="1:6">
      <c r="A1010" s="1" t="s">
        <v>1123</v>
      </c>
      <c r="B1010" s="1">
        <v>4.75</v>
      </c>
      <c r="C1010" s="1">
        <v>3.25</v>
      </c>
      <c r="D1010" s="1">
        <v>4.75</v>
      </c>
      <c r="E1010" s="1">
        <v>2.75</v>
      </c>
      <c r="F1010" s="1">
        <v>4.5</v>
      </c>
    </row>
    <row r="1011" spans="1:6">
      <c r="A1011" s="1" t="s">
        <v>1124</v>
      </c>
      <c r="B1011" s="1">
        <v>4.75</v>
      </c>
      <c r="C1011" s="1">
        <v>3.25</v>
      </c>
      <c r="D1011" s="1">
        <v>4.75</v>
      </c>
      <c r="E1011" s="1">
        <v>2.75</v>
      </c>
      <c r="F1011" s="1">
        <v>4.5</v>
      </c>
    </row>
    <row r="1012" spans="1:6">
      <c r="A1012" s="1" t="s">
        <v>1125</v>
      </c>
      <c r="B1012" s="1">
        <v>4.75</v>
      </c>
      <c r="C1012" s="1">
        <v>3.25</v>
      </c>
      <c r="D1012" s="1">
        <v>4.75</v>
      </c>
      <c r="E1012" s="1">
        <v>2.75</v>
      </c>
      <c r="F1012" s="1">
        <v>4.5</v>
      </c>
    </row>
    <row r="1013" spans="1:6">
      <c r="A1013" s="1" t="s">
        <v>1126</v>
      </c>
      <c r="B1013" s="1">
        <v>4.75</v>
      </c>
      <c r="C1013" s="1">
        <v>3.25</v>
      </c>
      <c r="D1013" s="1">
        <v>4.75</v>
      </c>
      <c r="E1013" s="1">
        <v>2.75</v>
      </c>
      <c r="F1013" s="1">
        <v>4.5</v>
      </c>
    </row>
    <row r="1014" spans="1:6">
      <c r="A1014" s="1" t="s">
        <v>1127</v>
      </c>
      <c r="B1014" s="1">
        <v>4.75</v>
      </c>
      <c r="C1014" s="1">
        <v>3.25</v>
      </c>
      <c r="D1014" s="1">
        <v>4.75</v>
      </c>
      <c r="E1014" s="1">
        <v>2.75</v>
      </c>
      <c r="F1014" s="1">
        <v>4.5</v>
      </c>
    </row>
    <row r="1015" spans="1:6">
      <c r="A1015" s="1" t="s">
        <v>1128</v>
      </c>
      <c r="B1015" s="1">
        <v>4.75</v>
      </c>
      <c r="C1015" s="1">
        <v>3.25</v>
      </c>
      <c r="D1015" s="1">
        <v>4.75</v>
      </c>
      <c r="E1015" s="1">
        <v>2.75</v>
      </c>
      <c r="F1015" s="1">
        <v>4.5</v>
      </c>
    </row>
    <row r="1016" spans="1:6">
      <c r="A1016" s="1" t="s">
        <v>1129</v>
      </c>
      <c r="B1016" s="1">
        <v>4.75</v>
      </c>
      <c r="C1016" s="1">
        <v>3.25</v>
      </c>
      <c r="D1016" s="1">
        <v>4.75</v>
      </c>
      <c r="E1016" s="1">
        <v>2.75</v>
      </c>
      <c r="F1016" s="1">
        <v>4.5</v>
      </c>
    </row>
    <row r="1017" spans="1:6">
      <c r="A1017" s="1" t="s">
        <v>1130</v>
      </c>
      <c r="B1017" s="1">
        <v>4.75</v>
      </c>
      <c r="C1017" s="1">
        <v>3.25</v>
      </c>
      <c r="D1017" s="1">
        <v>4.75</v>
      </c>
      <c r="E1017" s="1">
        <v>2.75</v>
      </c>
      <c r="F1017" s="1">
        <v>4.5</v>
      </c>
    </row>
    <row r="1018" spans="1:6">
      <c r="A1018" s="1" t="s">
        <v>1131</v>
      </c>
      <c r="B1018" s="1">
        <v>4.75</v>
      </c>
      <c r="C1018" s="1">
        <v>3.25</v>
      </c>
      <c r="D1018" s="1">
        <v>4.75</v>
      </c>
      <c r="E1018" s="1">
        <v>2.75</v>
      </c>
      <c r="F1018" s="1">
        <v>4.5</v>
      </c>
    </row>
    <row r="1019" spans="1:6">
      <c r="A1019" s="1" t="s">
        <v>1132</v>
      </c>
      <c r="B1019" s="1">
        <v>4.75</v>
      </c>
      <c r="C1019" s="1">
        <v>3.25</v>
      </c>
      <c r="D1019" s="1">
        <v>4.75</v>
      </c>
      <c r="E1019" s="1">
        <v>2.75</v>
      </c>
      <c r="F1019" s="1">
        <v>4.5</v>
      </c>
    </row>
    <row r="1020" spans="1:6">
      <c r="A1020" s="1" t="s">
        <v>1133</v>
      </c>
      <c r="B1020" s="1">
        <v>4.75</v>
      </c>
      <c r="C1020" s="1">
        <v>3.25</v>
      </c>
      <c r="D1020" s="1">
        <v>4.75</v>
      </c>
      <c r="E1020" s="1">
        <v>2.75</v>
      </c>
      <c r="F1020" s="1">
        <v>4.5</v>
      </c>
    </row>
    <row r="1021" spans="1:6">
      <c r="A1021" s="1" t="s">
        <v>1134</v>
      </c>
      <c r="B1021" s="1">
        <v>4.75</v>
      </c>
      <c r="C1021" s="1">
        <v>3.25</v>
      </c>
      <c r="D1021" s="1">
        <v>4.75</v>
      </c>
      <c r="E1021" s="1">
        <v>2.75</v>
      </c>
      <c r="F1021" s="1">
        <v>4.5</v>
      </c>
    </row>
    <row r="1022" spans="1:6">
      <c r="A1022" s="1" t="s">
        <v>1135</v>
      </c>
      <c r="B1022" s="1">
        <v>4.75</v>
      </c>
      <c r="C1022" s="1">
        <v>3.25</v>
      </c>
      <c r="D1022" s="1">
        <v>4.75</v>
      </c>
      <c r="E1022" s="1">
        <v>2.75</v>
      </c>
      <c r="F1022" s="1">
        <v>4.5</v>
      </c>
    </row>
    <row r="1023" spans="1:6">
      <c r="A1023" s="1" t="s">
        <v>1136</v>
      </c>
      <c r="B1023" s="1">
        <v>4.75</v>
      </c>
      <c r="C1023" s="1">
        <v>3.25</v>
      </c>
      <c r="D1023" s="1">
        <v>4.75</v>
      </c>
      <c r="E1023" s="1">
        <v>2.75</v>
      </c>
      <c r="F1023" s="1">
        <v>4.5</v>
      </c>
    </row>
    <row r="1024" spans="1:6">
      <c r="A1024" s="1" t="s">
        <v>1137</v>
      </c>
      <c r="B1024" s="1">
        <v>4.75</v>
      </c>
      <c r="C1024" s="1">
        <v>3.25</v>
      </c>
      <c r="D1024" s="1">
        <v>4.75</v>
      </c>
      <c r="E1024" s="1">
        <v>2.75</v>
      </c>
      <c r="F1024" s="1">
        <v>4.5</v>
      </c>
    </row>
    <row r="1025" spans="1:6">
      <c r="A1025" s="1" t="s">
        <v>1138</v>
      </c>
      <c r="B1025" s="1">
        <v>4.75</v>
      </c>
      <c r="C1025" s="1">
        <v>3.25</v>
      </c>
      <c r="D1025" s="1">
        <v>4.75</v>
      </c>
      <c r="E1025" s="1">
        <v>2.75</v>
      </c>
      <c r="F1025" s="1">
        <v>4.5</v>
      </c>
    </row>
    <row r="1026" spans="1:6">
      <c r="A1026" s="1" t="s">
        <v>1139</v>
      </c>
      <c r="B1026" s="1">
        <v>4.75</v>
      </c>
      <c r="C1026" s="1">
        <v>3.25</v>
      </c>
      <c r="D1026" s="1">
        <v>4.75</v>
      </c>
      <c r="E1026" s="1">
        <v>2.75</v>
      </c>
      <c r="F1026" s="1">
        <v>4.5</v>
      </c>
    </row>
    <row r="1027" spans="1:6">
      <c r="A1027" s="1" t="s">
        <v>1140</v>
      </c>
      <c r="B1027" s="1">
        <v>4.75</v>
      </c>
      <c r="C1027" s="1">
        <v>3.25</v>
      </c>
      <c r="D1027" s="1">
        <v>4.75</v>
      </c>
      <c r="E1027" s="1">
        <v>2.75</v>
      </c>
      <c r="F1027" s="1">
        <v>4.5</v>
      </c>
    </row>
    <row r="1028" spans="1:6">
      <c r="A1028" s="1" t="s">
        <v>1141</v>
      </c>
      <c r="B1028" s="1">
        <v>4.75</v>
      </c>
      <c r="C1028" s="1">
        <v>3.25</v>
      </c>
      <c r="D1028" s="1">
        <v>4.75</v>
      </c>
      <c r="E1028" s="1">
        <v>2.75</v>
      </c>
      <c r="F1028" s="1">
        <v>4.5</v>
      </c>
    </row>
    <row r="1029" spans="1:6">
      <c r="A1029" s="1" t="s">
        <v>1142</v>
      </c>
      <c r="B1029" s="1">
        <v>4.75</v>
      </c>
      <c r="C1029" s="1">
        <v>3.25</v>
      </c>
      <c r="D1029" s="1">
        <v>4.75</v>
      </c>
      <c r="E1029" s="1">
        <v>2.75</v>
      </c>
      <c r="F1029" s="1">
        <v>4.5</v>
      </c>
    </row>
    <row r="1030" spans="1:6">
      <c r="A1030" s="1" t="s">
        <v>1143</v>
      </c>
      <c r="B1030" s="1">
        <v>4.75</v>
      </c>
      <c r="C1030" s="1">
        <v>3.25</v>
      </c>
      <c r="D1030" s="1">
        <v>4.75</v>
      </c>
      <c r="E1030" s="1">
        <v>2.75</v>
      </c>
      <c r="F1030" s="1">
        <v>4.5</v>
      </c>
    </row>
    <row r="1031" spans="1:6">
      <c r="A1031" s="1" t="s">
        <v>1144</v>
      </c>
      <c r="B1031" s="1">
        <v>4.75</v>
      </c>
      <c r="C1031" s="1">
        <v>3.25</v>
      </c>
      <c r="D1031" s="1">
        <v>4.75</v>
      </c>
      <c r="E1031" s="1">
        <v>2.75</v>
      </c>
      <c r="F1031" s="1">
        <v>4.5</v>
      </c>
    </row>
    <row r="1032" spans="1:6">
      <c r="A1032" s="1" t="s">
        <v>1145</v>
      </c>
      <c r="B1032" s="1">
        <v>4.75</v>
      </c>
      <c r="C1032" s="1">
        <v>3.25</v>
      </c>
      <c r="D1032" s="1">
        <v>4.75</v>
      </c>
      <c r="E1032" s="1">
        <v>2.75</v>
      </c>
      <c r="F1032" s="1">
        <v>4.5</v>
      </c>
    </row>
    <row r="1033" spans="1:6">
      <c r="A1033" s="1" t="s">
        <v>1146</v>
      </c>
      <c r="B1033" s="1">
        <v>4.75</v>
      </c>
      <c r="C1033" s="1">
        <v>3</v>
      </c>
      <c r="D1033" s="1">
        <v>4.75</v>
      </c>
      <c r="E1033" s="1">
        <v>2.75</v>
      </c>
      <c r="F1033" s="1">
        <v>4.5</v>
      </c>
    </row>
    <row r="1034" spans="1:6">
      <c r="A1034" s="1" t="s">
        <v>1147</v>
      </c>
      <c r="B1034" s="1">
        <v>4.75</v>
      </c>
      <c r="C1034" s="1">
        <v>3</v>
      </c>
      <c r="D1034" s="1">
        <v>4.75</v>
      </c>
      <c r="E1034" s="1">
        <v>2.75</v>
      </c>
      <c r="F1034" s="1">
        <v>4.5</v>
      </c>
    </row>
    <row r="1035" spans="1:6">
      <c r="A1035" s="1" t="s">
        <v>1148</v>
      </c>
      <c r="B1035" s="1">
        <v>4.75</v>
      </c>
      <c r="C1035" s="1">
        <v>3</v>
      </c>
      <c r="D1035" s="1">
        <v>4.75</v>
      </c>
      <c r="E1035" s="1">
        <v>2.75</v>
      </c>
      <c r="F1035" s="1">
        <v>4.5</v>
      </c>
    </row>
    <row r="1036" spans="1:6">
      <c r="A1036" s="1" t="s">
        <v>1149</v>
      </c>
      <c r="B1036" s="1">
        <v>4.75</v>
      </c>
      <c r="C1036" s="1">
        <v>3</v>
      </c>
      <c r="D1036" s="1">
        <v>4.75</v>
      </c>
      <c r="E1036" s="1">
        <v>2.75</v>
      </c>
      <c r="F1036" s="1">
        <v>4.5</v>
      </c>
    </row>
    <row r="1037" spans="1:6">
      <c r="A1037" s="1" t="s">
        <v>1150</v>
      </c>
      <c r="B1037" s="1">
        <v>4.75</v>
      </c>
      <c r="C1037" s="1">
        <v>3</v>
      </c>
      <c r="D1037" s="1">
        <v>4.75</v>
      </c>
      <c r="E1037" s="1">
        <v>2.75</v>
      </c>
      <c r="F1037" s="1">
        <v>4.5</v>
      </c>
    </row>
    <row r="1038" spans="1:6">
      <c r="A1038" s="1" t="s">
        <v>1151</v>
      </c>
      <c r="B1038" s="1">
        <v>4.5</v>
      </c>
      <c r="C1038" s="1">
        <v>3</v>
      </c>
      <c r="D1038" s="1">
        <v>4.75</v>
      </c>
      <c r="E1038" s="1">
        <v>2.5</v>
      </c>
      <c r="F1038" s="1">
        <v>4.5</v>
      </c>
    </row>
    <row r="1039" spans="1:6">
      <c r="A1039" s="1" t="s">
        <v>1152</v>
      </c>
      <c r="B1039" s="1">
        <v>4.5</v>
      </c>
      <c r="C1039" s="1">
        <v>3</v>
      </c>
      <c r="D1039" s="1">
        <v>4.75</v>
      </c>
      <c r="E1039" s="1">
        <v>2.5</v>
      </c>
      <c r="F1039" s="1">
        <v>4.5</v>
      </c>
    </row>
    <row r="1040" spans="1:6">
      <c r="A1040" s="1" t="s">
        <v>1153</v>
      </c>
      <c r="B1040" s="1">
        <v>4.5</v>
      </c>
      <c r="C1040" s="1">
        <v>3</v>
      </c>
      <c r="D1040" s="1">
        <v>4.75</v>
      </c>
      <c r="E1040" s="1">
        <v>2.5</v>
      </c>
      <c r="F1040" s="1">
        <v>4.5</v>
      </c>
    </row>
    <row r="1041" spans="1:6">
      <c r="A1041" s="1" t="s">
        <v>1154</v>
      </c>
      <c r="B1041" s="1">
        <v>4.5</v>
      </c>
      <c r="C1041" s="1">
        <v>3</v>
      </c>
      <c r="D1041" s="1">
        <v>4.75</v>
      </c>
      <c r="E1041" s="1">
        <v>2.5</v>
      </c>
      <c r="F1041" s="1">
        <v>4.5</v>
      </c>
    </row>
    <row r="1042" spans="1:6">
      <c r="A1042" s="1" t="s">
        <v>1155</v>
      </c>
      <c r="B1042" s="1">
        <v>4.5</v>
      </c>
      <c r="C1042" s="1">
        <v>3</v>
      </c>
      <c r="D1042" s="1">
        <v>4.75</v>
      </c>
      <c r="E1042" s="1">
        <v>2.5</v>
      </c>
      <c r="F1042" s="1">
        <v>4.5</v>
      </c>
    </row>
    <row r="1043" spans="1:6">
      <c r="A1043" s="1" t="s">
        <v>1156</v>
      </c>
      <c r="B1043" s="1">
        <v>4.5</v>
      </c>
      <c r="C1043" s="1">
        <v>3</v>
      </c>
      <c r="D1043" s="1">
        <v>4.75</v>
      </c>
      <c r="E1043" s="1">
        <v>2.5</v>
      </c>
      <c r="F1043" s="1">
        <v>4.5</v>
      </c>
    </row>
    <row r="1044" spans="1:6">
      <c r="A1044" s="1" t="s">
        <v>1157</v>
      </c>
      <c r="B1044" s="1">
        <v>4.5</v>
      </c>
      <c r="C1044" s="1">
        <v>3</v>
      </c>
      <c r="D1044" s="1">
        <v>4.75</v>
      </c>
      <c r="E1044" s="1">
        <v>2.5</v>
      </c>
      <c r="F1044" s="1">
        <v>4.5</v>
      </c>
    </row>
    <row r="1045" spans="1:6">
      <c r="A1045" s="1" t="s">
        <v>1158</v>
      </c>
      <c r="B1045" s="1">
        <v>4.5</v>
      </c>
      <c r="C1045" s="1">
        <v>3</v>
      </c>
      <c r="D1045" s="1">
        <v>4.75</v>
      </c>
      <c r="E1045" s="1">
        <v>2.5</v>
      </c>
      <c r="F1045" s="1">
        <v>4.5</v>
      </c>
    </row>
    <row r="1046" spans="1:6">
      <c r="A1046" s="1" t="s">
        <v>1159</v>
      </c>
      <c r="B1046" s="1">
        <v>4.5</v>
      </c>
      <c r="C1046" s="1">
        <v>3</v>
      </c>
      <c r="D1046" s="1">
        <v>4.75</v>
      </c>
      <c r="E1046" s="1">
        <v>2.5</v>
      </c>
      <c r="F1046" s="1">
        <v>4.5</v>
      </c>
    </row>
    <row r="1047" spans="1:6">
      <c r="A1047" s="1" t="s">
        <v>110</v>
      </c>
      <c r="B1047" s="1">
        <v>4.5</v>
      </c>
      <c r="C1047" s="1">
        <v>3</v>
      </c>
      <c r="D1047" s="1">
        <v>4.75</v>
      </c>
      <c r="E1047" s="1">
        <v>2.5</v>
      </c>
      <c r="F1047" s="1">
        <v>4.5</v>
      </c>
    </row>
    <row r="1048" spans="1:6">
      <c r="A1048" s="1" t="s">
        <v>1160</v>
      </c>
      <c r="B1048" s="1">
        <v>4.5</v>
      </c>
      <c r="C1048" s="1">
        <v>3</v>
      </c>
      <c r="D1048" s="1">
        <v>4.75</v>
      </c>
      <c r="E1048" s="1">
        <v>2.5</v>
      </c>
      <c r="F1048" s="1">
        <v>4.5</v>
      </c>
    </row>
    <row r="1049" spans="1:6">
      <c r="A1049" s="1" t="s">
        <v>1161</v>
      </c>
      <c r="B1049" s="1">
        <v>4.5</v>
      </c>
      <c r="C1049" s="1">
        <v>3</v>
      </c>
      <c r="D1049" s="1">
        <v>4.75</v>
      </c>
      <c r="E1049" s="1">
        <v>2.5</v>
      </c>
      <c r="F1049" s="1">
        <v>4.5</v>
      </c>
    </row>
    <row r="1050" spans="1:6">
      <c r="A1050" s="1" t="s">
        <v>1162</v>
      </c>
      <c r="B1050" s="1">
        <v>4.5</v>
      </c>
      <c r="C1050" s="1">
        <v>3</v>
      </c>
      <c r="D1050" s="1">
        <v>4.75</v>
      </c>
      <c r="E1050" s="1">
        <v>2.5</v>
      </c>
      <c r="F1050" s="1">
        <v>4.5</v>
      </c>
    </row>
    <row r="1051" spans="1:6">
      <c r="A1051" s="1" t="s">
        <v>1163</v>
      </c>
      <c r="B1051" s="1">
        <v>4.5</v>
      </c>
      <c r="C1051" s="1">
        <v>3</v>
      </c>
      <c r="D1051" s="1">
        <v>4.75</v>
      </c>
      <c r="E1051" s="1">
        <v>2.5</v>
      </c>
      <c r="F1051" s="1">
        <v>4.5</v>
      </c>
    </row>
    <row r="1052" spans="1:6">
      <c r="A1052" s="1" t="s">
        <v>1164</v>
      </c>
      <c r="B1052" s="1">
        <v>4.5</v>
      </c>
      <c r="C1052" s="1">
        <v>3</v>
      </c>
      <c r="D1052" s="1">
        <v>4.75</v>
      </c>
      <c r="E1052" s="1">
        <v>2.5</v>
      </c>
      <c r="F1052" s="1">
        <v>4.5</v>
      </c>
    </row>
    <row r="1053" spans="1:6">
      <c r="A1053" s="1" t="s">
        <v>1165</v>
      </c>
      <c r="B1053" s="1">
        <v>4.5</v>
      </c>
      <c r="C1053" s="1">
        <v>3</v>
      </c>
      <c r="D1053" s="1">
        <v>4.75</v>
      </c>
      <c r="E1053" s="1">
        <v>2.5</v>
      </c>
      <c r="F1053" s="1">
        <v>4.5</v>
      </c>
    </row>
    <row r="1054" spans="1:6">
      <c r="A1054" s="1" t="s">
        <v>1166</v>
      </c>
      <c r="B1054" s="1">
        <v>4.5</v>
      </c>
      <c r="C1054" s="1">
        <v>3</v>
      </c>
      <c r="D1054" s="1">
        <v>4.75</v>
      </c>
      <c r="E1054" s="1">
        <v>2.5</v>
      </c>
      <c r="F1054" s="1">
        <v>4.5</v>
      </c>
    </row>
    <row r="1055" spans="1:6">
      <c r="A1055" s="1" t="s">
        <v>1167</v>
      </c>
      <c r="B1055" s="1">
        <v>4.5</v>
      </c>
      <c r="C1055" s="1">
        <v>3</v>
      </c>
      <c r="D1055" s="1">
        <v>4.75</v>
      </c>
      <c r="E1055" s="1">
        <v>2.5</v>
      </c>
      <c r="F1055" s="1">
        <v>4.5</v>
      </c>
    </row>
    <row r="1056" spans="1:6">
      <c r="A1056" s="1" t="s">
        <v>1168</v>
      </c>
      <c r="B1056" s="1">
        <v>4.5</v>
      </c>
      <c r="C1056" s="1">
        <v>3</v>
      </c>
      <c r="D1056" s="1">
        <v>4.75</v>
      </c>
      <c r="E1056" s="1">
        <v>2.5</v>
      </c>
      <c r="F1056" s="1">
        <v>4.5</v>
      </c>
    </row>
    <row r="1057" spans="1:6">
      <c r="A1057" s="1" t="s">
        <v>1169</v>
      </c>
      <c r="B1057" s="1">
        <v>4.5</v>
      </c>
      <c r="C1057" s="1">
        <v>3</v>
      </c>
      <c r="D1057" s="1">
        <v>4.75</v>
      </c>
      <c r="E1057" s="1">
        <v>2.5</v>
      </c>
      <c r="F1057" s="1">
        <v>4.5</v>
      </c>
    </row>
    <row r="1058" spans="1:6">
      <c r="A1058" s="1" t="s">
        <v>1170</v>
      </c>
      <c r="B1058" s="1">
        <v>4.5</v>
      </c>
      <c r="C1058" s="1">
        <v>3</v>
      </c>
      <c r="D1058" s="1">
        <v>4.75</v>
      </c>
      <c r="E1058" s="1">
        <v>2.5</v>
      </c>
      <c r="F1058" s="1">
        <v>4.5</v>
      </c>
    </row>
    <row r="1059" spans="1:6">
      <c r="A1059" s="1" t="s">
        <v>1171</v>
      </c>
      <c r="B1059" s="1">
        <v>4.5</v>
      </c>
      <c r="C1059" s="1">
        <v>3</v>
      </c>
      <c r="D1059" s="1">
        <v>4.75</v>
      </c>
      <c r="E1059" s="1">
        <v>2.5</v>
      </c>
      <c r="F1059" s="1">
        <v>4.5</v>
      </c>
    </row>
    <row r="1060" spans="1:6">
      <c r="A1060" s="1" t="s">
        <v>1172</v>
      </c>
      <c r="B1060" s="1">
        <v>4.5</v>
      </c>
      <c r="C1060" s="1">
        <v>3</v>
      </c>
      <c r="D1060" s="1">
        <v>4.75</v>
      </c>
      <c r="E1060" s="1">
        <v>2.5</v>
      </c>
      <c r="F1060" s="1">
        <v>4.5</v>
      </c>
    </row>
    <row r="1061" spans="1:6">
      <c r="A1061" s="1" t="s">
        <v>1173</v>
      </c>
      <c r="B1061" s="1">
        <v>4.5</v>
      </c>
      <c r="C1061" s="1">
        <v>3</v>
      </c>
      <c r="D1061" s="1">
        <v>4.75</v>
      </c>
      <c r="E1061" s="1">
        <v>2.5</v>
      </c>
      <c r="F1061" s="1">
        <v>4.5</v>
      </c>
    </row>
    <row r="1062" spans="1:6">
      <c r="A1062" s="1" t="s">
        <v>1174</v>
      </c>
      <c r="B1062" s="1">
        <v>4.5</v>
      </c>
      <c r="C1062" s="1">
        <v>3</v>
      </c>
      <c r="D1062" s="1">
        <v>4.75</v>
      </c>
      <c r="E1062" s="1">
        <v>2.5</v>
      </c>
      <c r="F1062" s="1">
        <v>4.5</v>
      </c>
    </row>
    <row r="1063" spans="1:6">
      <c r="A1063" s="1" t="s">
        <v>1175</v>
      </c>
      <c r="B1063" s="1">
        <v>4.5</v>
      </c>
      <c r="C1063" s="1">
        <v>3</v>
      </c>
      <c r="D1063" s="1">
        <v>4.75</v>
      </c>
      <c r="E1063" s="1">
        <v>2.5</v>
      </c>
      <c r="F1063" s="1">
        <v>4.5</v>
      </c>
    </row>
    <row r="1064" spans="1:6">
      <c r="A1064" s="1" t="s">
        <v>1176</v>
      </c>
      <c r="B1064" s="1">
        <v>4.5</v>
      </c>
      <c r="C1064" s="1">
        <v>3</v>
      </c>
      <c r="D1064" s="1">
        <v>4.75</v>
      </c>
      <c r="E1064" s="1">
        <v>2.5</v>
      </c>
      <c r="F1064" s="1">
        <v>4.5</v>
      </c>
    </row>
    <row r="1065" spans="1:6">
      <c r="A1065" s="1" t="s">
        <v>1177</v>
      </c>
      <c r="B1065" s="1">
        <v>4.5</v>
      </c>
      <c r="C1065" s="1">
        <v>3</v>
      </c>
      <c r="D1065" s="1">
        <v>4.75</v>
      </c>
      <c r="E1065" s="1">
        <v>2.5</v>
      </c>
      <c r="F1065" s="1">
        <v>4.5</v>
      </c>
    </row>
    <row r="1066" spans="1:6">
      <c r="A1066" s="1" t="s">
        <v>1178</v>
      </c>
      <c r="B1066" s="1">
        <v>4.5</v>
      </c>
      <c r="C1066" s="1">
        <v>3</v>
      </c>
      <c r="D1066" s="1">
        <v>4.75</v>
      </c>
      <c r="E1066" s="1">
        <v>2.5</v>
      </c>
      <c r="F1066" s="1">
        <v>4.5</v>
      </c>
    </row>
    <row r="1067" spans="1:6">
      <c r="A1067" s="1" t="s">
        <v>1179</v>
      </c>
      <c r="B1067" s="1">
        <v>4.5</v>
      </c>
      <c r="C1067" s="1">
        <v>3</v>
      </c>
      <c r="D1067" s="1">
        <v>4.75</v>
      </c>
      <c r="E1067" s="1">
        <v>2.25</v>
      </c>
      <c r="F1067" s="1">
        <v>4.5</v>
      </c>
    </row>
    <row r="1068" spans="1:6">
      <c r="A1068" s="1" t="s">
        <v>1180</v>
      </c>
      <c r="B1068" s="1">
        <v>4.5</v>
      </c>
      <c r="C1068" s="1">
        <v>2.75</v>
      </c>
      <c r="D1068" s="1">
        <v>4.75</v>
      </c>
      <c r="E1068" s="1">
        <v>2.25</v>
      </c>
      <c r="F1068" s="1">
        <v>4.5</v>
      </c>
    </row>
    <row r="1069" spans="1:6">
      <c r="A1069" s="1" t="s">
        <v>1181</v>
      </c>
      <c r="B1069" s="1">
        <v>4.5</v>
      </c>
      <c r="C1069" s="1">
        <v>2.75</v>
      </c>
      <c r="D1069" s="1">
        <v>4.75</v>
      </c>
      <c r="E1069" s="1">
        <v>2.25</v>
      </c>
      <c r="F1069" s="1">
        <v>4.5</v>
      </c>
    </row>
    <row r="1070" spans="1:6">
      <c r="A1070" s="1" t="s">
        <v>1182</v>
      </c>
      <c r="B1070" s="1">
        <v>4.5</v>
      </c>
      <c r="C1070" s="1">
        <v>2.75</v>
      </c>
      <c r="D1070" s="1">
        <v>4.75</v>
      </c>
      <c r="E1070" s="1">
        <v>2.25</v>
      </c>
      <c r="F1070" s="1">
        <v>4.5</v>
      </c>
    </row>
    <row r="1071" spans="1:6">
      <c r="A1071" s="1" t="s">
        <v>1183</v>
      </c>
      <c r="B1071" s="1">
        <v>4.5</v>
      </c>
      <c r="C1071" s="1">
        <v>2.75</v>
      </c>
      <c r="D1071" s="1">
        <v>4.75</v>
      </c>
      <c r="E1071" s="1">
        <v>2.25</v>
      </c>
      <c r="F1071" s="1">
        <v>4.5</v>
      </c>
    </row>
    <row r="1072" spans="1:6">
      <c r="A1072" s="1" t="s">
        <v>1184</v>
      </c>
      <c r="B1072" s="1">
        <v>4.5</v>
      </c>
      <c r="C1072" s="1">
        <v>2.75</v>
      </c>
      <c r="D1072" s="1">
        <v>4.75</v>
      </c>
      <c r="E1072" s="1">
        <v>2.25</v>
      </c>
      <c r="F1072" s="1">
        <v>4.5</v>
      </c>
    </row>
    <row r="1073" spans="1:6">
      <c r="A1073" s="1" t="s">
        <v>1185</v>
      </c>
      <c r="B1073" s="1">
        <v>4.5</v>
      </c>
      <c r="C1073" s="1">
        <v>2.75</v>
      </c>
      <c r="D1073" s="1">
        <v>4.5</v>
      </c>
      <c r="E1073" s="1">
        <v>2.25</v>
      </c>
      <c r="F1073" s="1">
        <v>4.5</v>
      </c>
    </row>
    <row r="1074" spans="1:6">
      <c r="A1074" s="1" t="s">
        <v>1186</v>
      </c>
      <c r="B1074" s="1">
        <v>4.5</v>
      </c>
      <c r="C1074" s="1">
        <v>2.75</v>
      </c>
      <c r="D1074" s="1">
        <v>4.5</v>
      </c>
      <c r="E1074" s="1">
        <v>2.25</v>
      </c>
      <c r="F1074" s="1">
        <v>4.5</v>
      </c>
    </row>
    <row r="1075" spans="1:6">
      <c r="A1075" s="1" t="s">
        <v>1187</v>
      </c>
      <c r="B1075" s="1">
        <v>4.5</v>
      </c>
      <c r="C1075" s="1">
        <v>2.75</v>
      </c>
      <c r="D1075" s="1">
        <v>4.5</v>
      </c>
      <c r="E1075" s="1">
        <v>2.25</v>
      </c>
      <c r="F1075" s="1">
        <v>4.5</v>
      </c>
    </row>
    <row r="1076" spans="1:6">
      <c r="A1076" s="1" t="s">
        <v>1188</v>
      </c>
      <c r="B1076" s="1">
        <v>4.5</v>
      </c>
      <c r="C1076" s="1">
        <v>2.75</v>
      </c>
      <c r="D1076" s="1">
        <v>4.5</v>
      </c>
      <c r="E1076" s="1">
        <v>2.25</v>
      </c>
      <c r="F1076" s="1">
        <v>4.5</v>
      </c>
    </row>
    <row r="1077" spans="1:6">
      <c r="A1077" s="1" t="s">
        <v>1189</v>
      </c>
      <c r="B1077" s="1">
        <v>4.5</v>
      </c>
      <c r="C1077" s="1">
        <v>2.75</v>
      </c>
      <c r="D1077" s="1">
        <v>4.5</v>
      </c>
      <c r="E1077" s="1">
        <v>2.25</v>
      </c>
      <c r="F1077" s="1">
        <v>4.5</v>
      </c>
    </row>
    <row r="1078" spans="1:6">
      <c r="A1078" s="1" t="s">
        <v>1190</v>
      </c>
      <c r="B1078" s="1">
        <v>4.5</v>
      </c>
      <c r="C1078" s="1">
        <v>2.75</v>
      </c>
      <c r="D1078" s="1">
        <v>4.5</v>
      </c>
      <c r="E1078" s="1">
        <v>2.25</v>
      </c>
      <c r="F1078" s="1">
        <v>4.5</v>
      </c>
    </row>
    <row r="1079" spans="1:6">
      <c r="A1079" s="1" t="s">
        <v>1191</v>
      </c>
      <c r="B1079" s="1">
        <v>4.5</v>
      </c>
      <c r="C1079" s="1">
        <v>2.75</v>
      </c>
      <c r="D1079" s="1">
        <v>4.5</v>
      </c>
      <c r="E1079" s="1">
        <v>2.25</v>
      </c>
      <c r="F1079" s="1">
        <v>4.5</v>
      </c>
    </row>
    <row r="1080" spans="1:6">
      <c r="A1080" s="1" t="s">
        <v>1192</v>
      </c>
      <c r="B1080" s="1">
        <v>4.5</v>
      </c>
      <c r="C1080" s="1">
        <v>2.75</v>
      </c>
      <c r="D1080" s="1">
        <v>4.5</v>
      </c>
      <c r="E1080" s="1">
        <v>2.25</v>
      </c>
      <c r="F1080" s="1">
        <v>4.5</v>
      </c>
    </row>
    <row r="1081" spans="1:6">
      <c r="A1081" s="1" t="s">
        <v>1193</v>
      </c>
      <c r="B1081" s="1">
        <v>4.5</v>
      </c>
      <c r="C1081" s="1">
        <v>2.75</v>
      </c>
      <c r="D1081" s="1">
        <v>4.5</v>
      </c>
      <c r="E1081" s="1">
        <v>2.25</v>
      </c>
      <c r="F1081" s="1">
        <v>4.5</v>
      </c>
    </row>
    <row r="1082" spans="1:6">
      <c r="A1082" s="1" t="s">
        <v>1194</v>
      </c>
      <c r="B1082" s="1">
        <v>4.5</v>
      </c>
      <c r="C1082" s="1">
        <v>2.75</v>
      </c>
      <c r="D1082" s="1">
        <v>4.5</v>
      </c>
      <c r="E1082" s="1">
        <v>2.25</v>
      </c>
      <c r="F1082" s="1">
        <v>4.5</v>
      </c>
    </row>
    <row r="1083" spans="1:6">
      <c r="A1083" s="1" t="s">
        <v>1195</v>
      </c>
      <c r="B1083" s="1">
        <v>4.5</v>
      </c>
      <c r="C1083" s="1">
        <v>2.75</v>
      </c>
      <c r="D1083" s="1">
        <v>4.5</v>
      </c>
      <c r="E1083" s="1">
        <v>2.25</v>
      </c>
      <c r="F1083" s="1">
        <v>4.5</v>
      </c>
    </row>
    <row r="1084" spans="1:6">
      <c r="A1084" s="1" t="s">
        <v>1196</v>
      </c>
      <c r="B1084" s="1">
        <v>4.5</v>
      </c>
      <c r="C1084" s="1">
        <v>2.75</v>
      </c>
      <c r="D1084" s="1">
        <v>4.5</v>
      </c>
      <c r="E1084" s="1">
        <v>2.25</v>
      </c>
      <c r="F1084" s="1">
        <v>4.5</v>
      </c>
    </row>
    <row r="1085" spans="1:6">
      <c r="A1085" s="1" t="s">
        <v>1197</v>
      </c>
      <c r="B1085" s="1">
        <v>4.5</v>
      </c>
      <c r="C1085" s="1">
        <v>2.75</v>
      </c>
      <c r="D1085" s="1">
        <v>4.5</v>
      </c>
      <c r="E1085" s="1">
        <v>2.25</v>
      </c>
      <c r="F1085" s="1">
        <v>4.5</v>
      </c>
    </row>
    <row r="1086" spans="1:6">
      <c r="A1086" s="1" t="s">
        <v>1198</v>
      </c>
      <c r="B1086" s="1">
        <v>4.5</v>
      </c>
      <c r="C1086" s="1">
        <v>2.75</v>
      </c>
      <c r="D1086" s="1">
        <v>4.5</v>
      </c>
      <c r="E1086" s="1">
        <v>2.25</v>
      </c>
      <c r="F1086" s="1">
        <v>4.5</v>
      </c>
    </row>
    <row r="1087" spans="1:6">
      <c r="A1087" s="1" t="s">
        <v>1199</v>
      </c>
      <c r="B1087" s="1">
        <v>4.5</v>
      </c>
      <c r="C1087" s="1">
        <v>2.75</v>
      </c>
      <c r="D1087" s="1">
        <v>4.5</v>
      </c>
      <c r="E1087" s="1">
        <v>2.25</v>
      </c>
      <c r="F1087" s="1">
        <v>4.5</v>
      </c>
    </row>
    <row r="1088" spans="1:6">
      <c r="A1088" s="1" t="s">
        <v>1200</v>
      </c>
      <c r="B1088" s="1">
        <v>4.5</v>
      </c>
      <c r="C1088" s="1">
        <v>2.75</v>
      </c>
      <c r="D1088" s="1">
        <v>4.5</v>
      </c>
      <c r="E1088" s="1">
        <v>2.25</v>
      </c>
      <c r="F1088" s="1">
        <v>4.5</v>
      </c>
    </row>
    <row r="1089" spans="1:6">
      <c r="A1089" s="1" t="s">
        <v>1201</v>
      </c>
      <c r="B1089" s="1">
        <v>4.5</v>
      </c>
      <c r="C1089" s="1">
        <v>2.75</v>
      </c>
      <c r="D1089" s="1">
        <v>4.5</v>
      </c>
      <c r="E1089" s="1">
        <v>2.25</v>
      </c>
      <c r="F1089" s="1">
        <v>4.5</v>
      </c>
    </row>
    <row r="1090" spans="1:6">
      <c r="A1090" s="1" t="s">
        <v>1202</v>
      </c>
      <c r="B1090" s="1">
        <v>4.5</v>
      </c>
      <c r="C1090" s="1">
        <v>2.75</v>
      </c>
      <c r="D1090" s="1">
        <v>4.5</v>
      </c>
      <c r="E1090" s="1">
        <v>2.25</v>
      </c>
      <c r="F1090" s="1">
        <v>4.5</v>
      </c>
    </row>
    <row r="1091" spans="1:6">
      <c r="A1091" s="1" t="s">
        <v>1203</v>
      </c>
      <c r="B1091" s="1">
        <v>4.5</v>
      </c>
      <c r="C1091" s="1">
        <v>2.75</v>
      </c>
      <c r="D1091" s="1">
        <v>4.5</v>
      </c>
      <c r="E1091" s="1">
        <v>2.25</v>
      </c>
      <c r="F1091" s="1">
        <v>4.5</v>
      </c>
    </row>
    <row r="1092" spans="1:6">
      <c r="A1092" s="1" t="s">
        <v>1204</v>
      </c>
      <c r="B1092" s="1">
        <v>4.5</v>
      </c>
      <c r="C1092" s="1">
        <v>2.75</v>
      </c>
      <c r="D1092" s="1">
        <v>4.5</v>
      </c>
      <c r="E1092" s="1">
        <v>2.25</v>
      </c>
      <c r="F1092" s="1">
        <v>4.5</v>
      </c>
    </row>
    <row r="1093" spans="1:6">
      <c r="A1093" s="1" t="s">
        <v>1205</v>
      </c>
      <c r="B1093" s="1">
        <v>4.5</v>
      </c>
      <c r="C1093" s="1">
        <v>2.5</v>
      </c>
      <c r="D1093" s="1">
        <v>4.5</v>
      </c>
      <c r="E1093" s="1">
        <v>2.25</v>
      </c>
      <c r="F1093" s="1">
        <v>4.5</v>
      </c>
    </row>
    <row r="1094" spans="1:6">
      <c r="A1094" s="1" t="s">
        <v>1206</v>
      </c>
      <c r="B1094" s="1">
        <v>4.5</v>
      </c>
      <c r="C1094" s="1">
        <v>2.5</v>
      </c>
      <c r="D1094" s="1">
        <v>4.5</v>
      </c>
      <c r="E1094" s="1">
        <v>2.25</v>
      </c>
      <c r="F1094" s="1">
        <v>4.5</v>
      </c>
    </row>
    <row r="1095" spans="1:6">
      <c r="A1095" s="1" t="s">
        <v>1207</v>
      </c>
      <c r="B1095" s="1">
        <v>4.5</v>
      </c>
      <c r="C1095" s="1">
        <v>2.5</v>
      </c>
      <c r="D1095" s="1">
        <v>4.5</v>
      </c>
      <c r="E1095" s="1">
        <v>2.25</v>
      </c>
      <c r="F1095" s="1">
        <v>4.5</v>
      </c>
    </row>
    <row r="1096" spans="1:6">
      <c r="A1096" s="1" t="s">
        <v>1208</v>
      </c>
      <c r="B1096" s="1">
        <v>4.5</v>
      </c>
      <c r="C1096" s="1">
        <v>2.5</v>
      </c>
      <c r="D1096" s="1">
        <v>4.5</v>
      </c>
      <c r="E1096" s="1">
        <v>2.25</v>
      </c>
      <c r="F1096" s="1">
        <v>4.5</v>
      </c>
    </row>
    <row r="1097" spans="1:6">
      <c r="A1097" s="1" t="s">
        <v>1209</v>
      </c>
      <c r="B1097" s="1">
        <v>4.5</v>
      </c>
      <c r="C1097" s="1">
        <v>2.5</v>
      </c>
      <c r="D1097" s="1">
        <v>4.5</v>
      </c>
      <c r="E1097" s="1">
        <v>2.25</v>
      </c>
      <c r="F1097" s="1">
        <v>4.5</v>
      </c>
    </row>
    <row r="1098" spans="1:6">
      <c r="A1098" s="1" t="s">
        <v>1210</v>
      </c>
      <c r="B1098" s="1">
        <v>4.5</v>
      </c>
      <c r="C1098" s="1">
        <v>2.5</v>
      </c>
      <c r="D1098" s="1">
        <v>4.5</v>
      </c>
      <c r="E1098" s="1">
        <v>2.25</v>
      </c>
      <c r="F1098" s="1">
        <v>4.5</v>
      </c>
    </row>
    <row r="1099" spans="1:6">
      <c r="A1099" s="1" t="s">
        <v>1211</v>
      </c>
      <c r="B1099" s="1">
        <v>4.5</v>
      </c>
      <c r="C1099" s="1">
        <v>2.5</v>
      </c>
      <c r="D1099" s="1">
        <v>4.5</v>
      </c>
      <c r="E1099" s="1">
        <v>2.25</v>
      </c>
      <c r="F1099" s="1">
        <v>4.5</v>
      </c>
    </row>
    <row r="1100" spans="1:6">
      <c r="A1100" s="1" t="s">
        <v>1212</v>
      </c>
      <c r="B1100" s="1">
        <v>4.5</v>
      </c>
      <c r="C1100" s="1">
        <v>2.5</v>
      </c>
      <c r="D1100" s="1">
        <v>4.5</v>
      </c>
      <c r="E1100" s="1">
        <v>2.25</v>
      </c>
      <c r="F1100" s="1">
        <v>4.5</v>
      </c>
    </row>
    <row r="1101" spans="1:6">
      <c r="A1101" s="1" t="s">
        <v>1213</v>
      </c>
      <c r="B1101" s="1">
        <v>4.5</v>
      </c>
      <c r="C1101" s="1">
        <v>2.5</v>
      </c>
      <c r="D1101" s="1">
        <v>4.5</v>
      </c>
      <c r="E1101" s="1">
        <v>2.25</v>
      </c>
      <c r="F1101" s="1">
        <v>4.5</v>
      </c>
    </row>
    <row r="1102" spans="1:6">
      <c r="A1102" s="1" t="s">
        <v>1214</v>
      </c>
      <c r="B1102" s="1">
        <v>4.5</v>
      </c>
      <c r="C1102" s="1">
        <v>2.5</v>
      </c>
      <c r="D1102" s="1">
        <v>4.5</v>
      </c>
      <c r="E1102" s="1">
        <v>2.25</v>
      </c>
      <c r="F1102" s="1">
        <v>4.5</v>
      </c>
    </row>
    <row r="1103" spans="1:6">
      <c r="A1103" s="1" t="s">
        <v>1215</v>
      </c>
      <c r="B1103" s="1">
        <v>4.5</v>
      </c>
      <c r="C1103" s="1">
        <v>2.5</v>
      </c>
      <c r="D1103" s="1">
        <v>4.5</v>
      </c>
      <c r="E1103" s="1">
        <v>2.25</v>
      </c>
      <c r="F1103" s="1">
        <v>4.5</v>
      </c>
    </row>
    <row r="1104" spans="1:6">
      <c r="A1104" s="1" t="s">
        <v>1216</v>
      </c>
      <c r="B1104" s="1">
        <v>4.5</v>
      </c>
      <c r="C1104" s="1">
        <v>2.5</v>
      </c>
      <c r="D1104" s="1">
        <v>4.5</v>
      </c>
      <c r="E1104" s="1">
        <v>2.25</v>
      </c>
      <c r="F1104" s="1">
        <v>4.5</v>
      </c>
    </row>
    <row r="1105" spans="1:6">
      <c r="A1105" s="1" t="s">
        <v>1217</v>
      </c>
      <c r="B1105" s="1">
        <v>4.5</v>
      </c>
      <c r="C1105" s="1">
        <v>2.5</v>
      </c>
      <c r="D1105" s="1">
        <v>4.5</v>
      </c>
      <c r="E1105" s="1">
        <v>2.25</v>
      </c>
      <c r="F1105" s="1">
        <v>4.5</v>
      </c>
    </row>
    <row r="1106" spans="1:6">
      <c r="A1106" s="1" t="s">
        <v>1218</v>
      </c>
      <c r="B1106" s="1">
        <v>4.5</v>
      </c>
      <c r="C1106" s="1">
        <v>2.5</v>
      </c>
      <c r="D1106" s="1">
        <v>4.5</v>
      </c>
      <c r="E1106" s="1">
        <v>2.25</v>
      </c>
      <c r="F1106" s="1">
        <v>4.5</v>
      </c>
    </row>
    <row r="1107" spans="1:6">
      <c r="A1107" s="1" t="s">
        <v>1219</v>
      </c>
      <c r="B1107" s="1">
        <v>4.5</v>
      </c>
      <c r="C1107" s="1">
        <v>2.5</v>
      </c>
      <c r="D1107" s="1">
        <v>4.5</v>
      </c>
      <c r="E1107" s="1">
        <v>2.25</v>
      </c>
      <c r="F1107" s="1">
        <v>4.5</v>
      </c>
    </row>
    <row r="1108" spans="1:6">
      <c r="A1108" s="1" t="s">
        <v>1220</v>
      </c>
      <c r="B1108" s="1">
        <v>4.5</v>
      </c>
      <c r="C1108" s="1">
        <v>2.5</v>
      </c>
      <c r="D1108" s="1">
        <v>4.5</v>
      </c>
      <c r="E1108" s="1">
        <v>2.25</v>
      </c>
      <c r="F1108" s="1">
        <v>4.5</v>
      </c>
    </row>
    <row r="1109" spans="1:6">
      <c r="A1109" s="1" t="s">
        <v>1221</v>
      </c>
      <c r="B1109" s="1">
        <v>4.5</v>
      </c>
      <c r="C1109" s="1">
        <v>2.5</v>
      </c>
      <c r="D1109" s="1">
        <v>4.5</v>
      </c>
      <c r="E1109" s="1">
        <v>2.25</v>
      </c>
      <c r="F1109" s="1">
        <v>4.5</v>
      </c>
    </row>
    <row r="1110" spans="1:6">
      <c r="A1110" s="1" t="s">
        <v>1222</v>
      </c>
      <c r="B1110" s="1">
        <v>4.5</v>
      </c>
      <c r="C1110" s="1">
        <v>2.5</v>
      </c>
      <c r="D1110" s="1">
        <v>4.5</v>
      </c>
      <c r="E1110" s="1">
        <v>2.25</v>
      </c>
      <c r="F1110" s="1">
        <v>4.5</v>
      </c>
    </row>
    <row r="1111" spans="1:6">
      <c r="A1111" s="1" t="s">
        <v>113</v>
      </c>
      <c r="B1111" s="1">
        <v>4.5</v>
      </c>
      <c r="C1111" s="1">
        <v>2.5</v>
      </c>
      <c r="D1111" s="1">
        <v>4.5</v>
      </c>
      <c r="E1111" s="1">
        <v>2.25</v>
      </c>
      <c r="F1111" s="1">
        <v>4.5</v>
      </c>
    </row>
    <row r="1112" spans="1:6">
      <c r="A1112" s="1" t="s">
        <v>1223</v>
      </c>
      <c r="B1112" s="1">
        <v>4.5</v>
      </c>
      <c r="C1112" s="1">
        <v>2.5</v>
      </c>
      <c r="D1112" s="1">
        <v>4.5</v>
      </c>
      <c r="E1112" s="1">
        <v>2.25</v>
      </c>
      <c r="F1112" s="1">
        <v>4.5</v>
      </c>
    </row>
    <row r="1113" spans="1:6">
      <c r="A1113" s="1" t="s">
        <v>1224</v>
      </c>
      <c r="B1113" s="1">
        <v>4.5</v>
      </c>
      <c r="C1113" s="1">
        <v>2.5</v>
      </c>
      <c r="D1113" s="1">
        <v>4.5</v>
      </c>
      <c r="E1113" s="1">
        <v>2.25</v>
      </c>
      <c r="F1113" s="1">
        <v>4.5</v>
      </c>
    </row>
    <row r="1114" spans="1:6">
      <c r="A1114" s="1" t="s">
        <v>1225</v>
      </c>
      <c r="B1114" s="1">
        <v>4.5</v>
      </c>
      <c r="C1114" s="1">
        <v>2.5</v>
      </c>
      <c r="D1114" s="1">
        <v>4.5</v>
      </c>
      <c r="E1114" s="1">
        <v>2.25</v>
      </c>
      <c r="F1114" s="1">
        <v>4.5</v>
      </c>
    </row>
    <row r="1115" spans="1:6">
      <c r="A1115" s="1" t="s">
        <v>1226</v>
      </c>
      <c r="B1115" s="1">
        <v>4.5</v>
      </c>
      <c r="C1115" s="1">
        <v>2.5</v>
      </c>
      <c r="D1115" s="1">
        <v>4.5</v>
      </c>
      <c r="E1115" s="1">
        <v>2.25</v>
      </c>
      <c r="F1115" s="1">
        <v>4.5</v>
      </c>
    </row>
    <row r="1116" spans="1:6">
      <c r="A1116" s="1" t="s">
        <v>1227</v>
      </c>
      <c r="B1116" s="1">
        <v>4.5</v>
      </c>
      <c r="C1116" s="1">
        <v>2.5</v>
      </c>
      <c r="D1116" s="1">
        <v>4.5</v>
      </c>
      <c r="E1116" s="1">
        <v>2.25</v>
      </c>
      <c r="F1116" s="1">
        <v>4.5</v>
      </c>
    </row>
    <row r="1117" spans="1:6">
      <c r="A1117" s="1" t="s">
        <v>1228</v>
      </c>
      <c r="B1117" s="1">
        <v>4.5</v>
      </c>
      <c r="C1117" s="1">
        <v>2.5</v>
      </c>
      <c r="D1117" s="1">
        <v>4.5</v>
      </c>
      <c r="E1117" s="1">
        <v>2.25</v>
      </c>
      <c r="F1117" s="1">
        <v>4.5</v>
      </c>
    </row>
    <row r="1118" spans="1:6">
      <c r="A1118" s="1" t="s">
        <v>1229</v>
      </c>
      <c r="B1118" s="1">
        <v>4.5</v>
      </c>
      <c r="C1118" s="1">
        <v>2.5</v>
      </c>
      <c r="D1118" s="1">
        <v>4.5</v>
      </c>
      <c r="E1118" s="1">
        <v>2.25</v>
      </c>
      <c r="F1118" s="1">
        <v>4.5</v>
      </c>
    </row>
    <row r="1119" spans="1:6">
      <c r="A1119" s="1" t="s">
        <v>1230</v>
      </c>
      <c r="B1119" s="1">
        <v>4.5</v>
      </c>
      <c r="C1119" s="1">
        <v>2.5</v>
      </c>
      <c r="D1119" s="1">
        <v>4.5</v>
      </c>
      <c r="E1119" s="1">
        <v>2.25</v>
      </c>
      <c r="F1119" s="1">
        <v>4.5</v>
      </c>
    </row>
    <row r="1120" spans="1:6">
      <c r="A1120" s="1" t="s">
        <v>1231</v>
      </c>
      <c r="B1120" s="1">
        <v>4.5</v>
      </c>
      <c r="C1120" s="1">
        <v>2.5</v>
      </c>
      <c r="D1120" s="1">
        <v>4.5</v>
      </c>
      <c r="E1120" s="1">
        <v>2.25</v>
      </c>
      <c r="F1120" s="1">
        <v>4.5</v>
      </c>
    </row>
    <row r="1121" spans="1:6">
      <c r="A1121" s="1" t="s">
        <v>1232</v>
      </c>
      <c r="B1121" s="1">
        <v>4.5</v>
      </c>
      <c r="C1121" s="1">
        <v>2.5</v>
      </c>
      <c r="D1121" s="1">
        <v>4.5</v>
      </c>
      <c r="E1121" s="1">
        <v>2.25</v>
      </c>
      <c r="F1121" s="1">
        <v>4.5</v>
      </c>
    </row>
    <row r="1122" spans="1:6">
      <c r="A1122" s="1" t="s">
        <v>1233</v>
      </c>
      <c r="B1122" s="1">
        <v>4.5</v>
      </c>
      <c r="C1122" s="1">
        <v>2.5</v>
      </c>
      <c r="D1122" s="1">
        <v>4.5</v>
      </c>
      <c r="E1122" s="1">
        <v>2.25</v>
      </c>
      <c r="F1122" s="1">
        <v>4.5</v>
      </c>
    </row>
    <row r="1123" spans="1:6">
      <c r="A1123" s="1" t="s">
        <v>1234</v>
      </c>
      <c r="B1123" s="1">
        <v>4.5</v>
      </c>
      <c r="C1123" s="1">
        <v>2.25</v>
      </c>
      <c r="D1123" s="1">
        <v>4.5</v>
      </c>
      <c r="E1123" s="1">
        <v>2.25</v>
      </c>
      <c r="F1123" s="1">
        <v>4.5</v>
      </c>
    </row>
    <row r="1124" spans="1:6">
      <c r="A1124" s="1" t="s">
        <v>1235</v>
      </c>
      <c r="B1124" s="1">
        <v>4.5</v>
      </c>
      <c r="C1124" s="1">
        <v>2.25</v>
      </c>
      <c r="D1124" s="1">
        <v>4.5</v>
      </c>
      <c r="E1124" s="1">
        <v>2.25</v>
      </c>
      <c r="F1124" s="1">
        <v>4.5</v>
      </c>
    </row>
    <row r="1125" spans="1:6">
      <c r="A1125" s="1" t="s">
        <v>1236</v>
      </c>
      <c r="B1125" s="1">
        <v>4.5</v>
      </c>
      <c r="C1125" s="1">
        <v>2.25</v>
      </c>
      <c r="D1125" s="1">
        <v>4.5</v>
      </c>
      <c r="E1125" s="1">
        <v>2.25</v>
      </c>
      <c r="F1125" s="1">
        <v>4.5</v>
      </c>
    </row>
    <row r="1126" spans="1:6">
      <c r="A1126" s="1" t="s">
        <v>1237</v>
      </c>
      <c r="B1126" s="1">
        <v>4.5</v>
      </c>
      <c r="C1126" s="1">
        <v>2.25</v>
      </c>
      <c r="D1126" s="1">
        <v>4.5</v>
      </c>
      <c r="E1126" s="1">
        <v>2.25</v>
      </c>
      <c r="F1126" s="1">
        <v>4.5</v>
      </c>
    </row>
    <row r="1127" spans="1:6">
      <c r="A1127" s="1" t="s">
        <v>1238</v>
      </c>
      <c r="B1127" s="1">
        <v>4.5</v>
      </c>
      <c r="C1127" s="1">
        <v>2.25</v>
      </c>
      <c r="D1127" s="1">
        <v>4.5</v>
      </c>
      <c r="E1127" s="1">
        <v>2.25</v>
      </c>
      <c r="F1127" s="1">
        <v>4.5</v>
      </c>
    </row>
    <row r="1128" spans="1:6">
      <c r="A1128" s="1" t="s">
        <v>1239</v>
      </c>
      <c r="B1128" s="1">
        <v>4.5</v>
      </c>
      <c r="C1128" s="1">
        <v>2.25</v>
      </c>
      <c r="D1128" s="1">
        <v>4.5</v>
      </c>
      <c r="E1128" s="1">
        <v>2.25</v>
      </c>
      <c r="F1128" s="1">
        <v>4.5</v>
      </c>
    </row>
    <row r="1129" spans="1:6">
      <c r="A1129" s="1" t="s">
        <v>1240</v>
      </c>
      <c r="B1129" s="1">
        <v>4.5</v>
      </c>
      <c r="C1129" s="1">
        <v>2.25</v>
      </c>
      <c r="D1129" s="1">
        <v>4.5</v>
      </c>
      <c r="E1129" s="1">
        <v>2.25</v>
      </c>
      <c r="F1129" s="1">
        <v>4.5</v>
      </c>
    </row>
    <row r="1130" spans="1:6">
      <c r="A1130" s="1" t="s">
        <v>1241</v>
      </c>
      <c r="B1130" s="1">
        <v>4.5</v>
      </c>
      <c r="C1130" s="1">
        <v>2.25</v>
      </c>
      <c r="D1130" s="1">
        <v>4.5</v>
      </c>
      <c r="E1130" s="1">
        <v>2.25</v>
      </c>
      <c r="F1130" s="1">
        <v>4.5</v>
      </c>
    </row>
    <row r="1131" spans="1:6">
      <c r="A1131" s="1" t="s">
        <v>1242</v>
      </c>
      <c r="B1131" s="1">
        <v>4.5</v>
      </c>
      <c r="C1131" s="1">
        <v>2.25</v>
      </c>
      <c r="D1131" s="1">
        <v>4.5</v>
      </c>
      <c r="E1131" s="1">
        <v>2.25</v>
      </c>
      <c r="F1131" s="1">
        <v>4.5</v>
      </c>
    </row>
    <row r="1132" spans="1:6">
      <c r="A1132" s="1" t="s">
        <v>1243</v>
      </c>
      <c r="B1132" s="1">
        <v>4.5</v>
      </c>
      <c r="C1132" s="1">
        <v>2.25</v>
      </c>
      <c r="D1132" s="1">
        <v>4.5</v>
      </c>
      <c r="E1132" s="1">
        <v>2.25</v>
      </c>
      <c r="F1132" s="1">
        <v>4.5</v>
      </c>
    </row>
    <row r="1133" spans="1:6">
      <c r="A1133" s="1" t="s">
        <v>114</v>
      </c>
      <c r="B1133" s="1">
        <v>4.5</v>
      </c>
      <c r="C1133" s="1">
        <v>2.25</v>
      </c>
      <c r="D1133" s="1">
        <v>4.5</v>
      </c>
      <c r="E1133" s="1">
        <v>2.25</v>
      </c>
      <c r="F1133" s="1">
        <v>4.5</v>
      </c>
    </row>
    <row r="1134" spans="1:6">
      <c r="A1134" s="1" t="s">
        <v>1244</v>
      </c>
      <c r="B1134" s="1">
        <v>4.5</v>
      </c>
      <c r="C1134" s="1">
        <v>2.25</v>
      </c>
      <c r="D1134" s="1">
        <v>4.5</v>
      </c>
      <c r="E1134" s="1">
        <v>2.25</v>
      </c>
      <c r="F1134" s="1">
        <v>4.5</v>
      </c>
    </row>
    <row r="1135" spans="1:6">
      <c r="A1135" s="1" t="s">
        <v>1245</v>
      </c>
      <c r="B1135" s="1">
        <v>4.5</v>
      </c>
      <c r="C1135" s="1">
        <v>2.25</v>
      </c>
      <c r="D1135" s="1">
        <v>4.5</v>
      </c>
      <c r="E1135" s="1">
        <v>2.25</v>
      </c>
      <c r="F1135" s="1">
        <v>4.5</v>
      </c>
    </row>
    <row r="1136" spans="1:6">
      <c r="A1136" s="1" t="s">
        <v>1246</v>
      </c>
      <c r="B1136" s="1">
        <v>4.5</v>
      </c>
      <c r="C1136" s="1">
        <v>2.25</v>
      </c>
      <c r="D1136" s="1">
        <v>4.5</v>
      </c>
      <c r="E1136" s="1">
        <v>2.25</v>
      </c>
      <c r="F1136" s="1">
        <v>4.5</v>
      </c>
    </row>
    <row r="1137" spans="1:6">
      <c r="A1137" s="1" t="s">
        <v>1247</v>
      </c>
      <c r="B1137" s="1">
        <v>4.5</v>
      </c>
      <c r="C1137" s="1">
        <v>2.25</v>
      </c>
      <c r="D1137" s="1">
        <v>4.5</v>
      </c>
      <c r="E1137" s="1">
        <v>2.25</v>
      </c>
      <c r="F1137" s="1">
        <v>4.5</v>
      </c>
    </row>
    <row r="1138" spans="1:6">
      <c r="A1138" s="1" t="s">
        <v>1248</v>
      </c>
      <c r="B1138" s="1">
        <v>4.5</v>
      </c>
      <c r="C1138" s="1">
        <v>2.25</v>
      </c>
      <c r="D1138" s="1">
        <v>4.25</v>
      </c>
      <c r="E1138" s="1">
        <v>2.25</v>
      </c>
      <c r="F1138" s="1">
        <v>4.5</v>
      </c>
    </row>
    <row r="1139" spans="1:6">
      <c r="A1139" s="1" t="s">
        <v>1249</v>
      </c>
      <c r="B1139" s="1">
        <v>4.5</v>
      </c>
      <c r="C1139" s="1">
        <v>2.25</v>
      </c>
      <c r="D1139" s="1">
        <v>4.25</v>
      </c>
      <c r="E1139" s="1">
        <v>2.25</v>
      </c>
      <c r="F1139" s="1">
        <v>4.5</v>
      </c>
    </row>
    <row r="1140" spans="1:6">
      <c r="A1140" s="1" t="s">
        <v>1250</v>
      </c>
      <c r="B1140" s="1">
        <v>4.5</v>
      </c>
      <c r="C1140" s="1">
        <v>2.25</v>
      </c>
      <c r="D1140" s="1">
        <v>4.25</v>
      </c>
      <c r="E1140" s="1">
        <v>2.25</v>
      </c>
      <c r="F1140" s="1">
        <v>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"/>
  <sheetViews>
    <sheetView workbookViewId="0"/>
  </sheetViews>
  <sheetFormatPr defaultRowHeight="15"/>
  <cols>
    <col min="1" max="9" width="20.7109375" style="1" customWidth="1"/>
  </cols>
  <sheetData>
    <row r="1" spans="1:9">
      <c r="A1" s="2" t="s">
        <v>1261</v>
      </c>
    </row>
    <row r="3" spans="1:9">
      <c r="A3" s="2" t="s">
        <v>35</v>
      </c>
      <c r="B3" s="2" t="s">
        <v>1253</v>
      </c>
      <c r="C3" s="2" t="s">
        <v>1254</v>
      </c>
      <c r="D3" s="2" t="s">
        <v>1255</v>
      </c>
      <c r="E3" s="2" t="s">
        <v>1256</v>
      </c>
      <c r="F3" s="2" t="s">
        <v>1257</v>
      </c>
      <c r="G3" s="2" t="s">
        <v>1258</v>
      </c>
      <c r="H3" s="2" t="s">
        <v>1259</v>
      </c>
      <c r="I3" s="2" t="s">
        <v>1260</v>
      </c>
    </row>
    <row r="4" spans="1:9">
      <c r="A4" s="1">
        <v>2024</v>
      </c>
      <c r="B4" s="1">
        <v>0.6</v>
      </c>
      <c r="C4" s="1">
        <v>0.9</v>
      </c>
      <c r="D4" s="1">
        <v>-1</v>
      </c>
      <c r="E4" s="1">
        <v>-0.4</v>
      </c>
      <c r="F4" s="1">
        <v>-0.4</v>
      </c>
      <c r="G4" s="1">
        <v>-0.9</v>
      </c>
      <c r="H4" s="1">
        <v>1.6</v>
      </c>
      <c r="I4" s="1">
        <v>0.6</v>
      </c>
    </row>
    <row r="5" spans="1:9">
      <c r="A5" s="1">
        <v>2025</v>
      </c>
      <c r="B5" s="1">
        <v>1</v>
      </c>
      <c r="C5" s="1">
        <v>0.9</v>
      </c>
      <c r="D5" s="1">
        <v>-0.3</v>
      </c>
      <c r="E5" s="1">
        <v>0.3</v>
      </c>
      <c r="F5" s="1">
        <v>-0.4</v>
      </c>
      <c r="G5" s="1">
        <v>0</v>
      </c>
      <c r="H5" s="1">
        <v>0.3</v>
      </c>
      <c r="I5" s="1">
        <v>1.8</v>
      </c>
    </row>
    <row r="6" spans="1:9">
      <c r="A6" s="1">
        <v>2026</v>
      </c>
      <c r="B6" s="1">
        <v>1.2</v>
      </c>
      <c r="C6" s="1">
        <v>0.4</v>
      </c>
      <c r="D6" s="1">
        <v>0.5</v>
      </c>
      <c r="E6" s="1">
        <v>0.3</v>
      </c>
      <c r="F6" s="1">
        <v>-0.6</v>
      </c>
      <c r="G6" s="1">
        <v>0</v>
      </c>
      <c r="H6" s="1">
        <v>-0.2</v>
      </c>
      <c r="I6" s="1">
        <v>1.6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5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1287</v>
      </c>
    </row>
    <row r="3" spans="1:5">
      <c r="A3" s="2" t="s">
        <v>1282</v>
      </c>
      <c r="B3" s="2" t="s">
        <v>1283</v>
      </c>
      <c r="C3" s="2" t="s">
        <v>1284</v>
      </c>
      <c r="D3" s="2" t="s">
        <v>1285</v>
      </c>
      <c r="E3" s="2" t="s">
        <v>1286</v>
      </c>
    </row>
    <row r="4" spans="1:5">
      <c r="A4" s="1" t="s">
        <v>1262</v>
      </c>
      <c r="B4" s="1">
        <v>98.3</v>
      </c>
      <c r="D4" s="1">
        <v>99</v>
      </c>
    </row>
    <row r="5" spans="1:5">
      <c r="A5" s="1" t="s">
        <v>1263</v>
      </c>
      <c r="B5" s="1">
        <v>99.09999999999999</v>
      </c>
      <c r="D5" s="1">
        <v>99.40000000000001</v>
      </c>
    </row>
    <row r="6" spans="1:5">
      <c r="A6" s="1" t="s">
        <v>1264</v>
      </c>
      <c r="B6" s="1">
        <v>100</v>
      </c>
      <c r="D6" s="1">
        <v>99.8</v>
      </c>
    </row>
    <row r="7" spans="1:5">
      <c r="A7" s="1" t="s">
        <v>1265</v>
      </c>
      <c r="B7" s="1">
        <v>100</v>
      </c>
      <c r="D7" s="1">
        <v>100</v>
      </c>
    </row>
    <row r="8" spans="1:5">
      <c r="A8" s="1" t="s">
        <v>1266</v>
      </c>
      <c r="B8" s="1">
        <v>97.8</v>
      </c>
      <c r="D8" s="1">
        <v>99.8</v>
      </c>
    </row>
    <row r="9" spans="1:5">
      <c r="A9" s="1" t="s">
        <v>1267</v>
      </c>
      <c r="B9" s="1">
        <v>91.8</v>
      </c>
      <c r="D9" s="1">
        <v>97</v>
      </c>
    </row>
    <row r="10" spans="1:5">
      <c r="A10" s="1" t="s">
        <v>1268</v>
      </c>
      <c r="B10" s="1">
        <v>96.09999999999999</v>
      </c>
      <c r="D10" s="1">
        <v>97</v>
      </c>
    </row>
    <row r="11" spans="1:5">
      <c r="A11" s="1" t="s">
        <v>1269</v>
      </c>
      <c r="B11" s="1">
        <v>98.09999999999999</v>
      </c>
      <c r="D11" s="1">
        <v>98.2</v>
      </c>
    </row>
    <row r="12" spans="1:5">
      <c r="A12" s="1" t="s">
        <v>213</v>
      </c>
      <c r="B12" s="1">
        <v>98.09999999999999</v>
      </c>
      <c r="D12" s="1">
        <v>97.7</v>
      </c>
    </row>
    <row r="13" spans="1:5">
      <c r="A13" s="1" t="s">
        <v>276</v>
      </c>
      <c r="B13" s="1">
        <v>99</v>
      </c>
      <c r="D13" s="1">
        <v>97.59999999999999</v>
      </c>
    </row>
    <row r="14" spans="1:5">
      <c r="A14" s="1" t="s">
        <v>340</v>
      </c>
      <c r="B14" s="1">
        <v>101.3</v>
      </c>
      <c r="D14" s="1">
        <v>99.8</v>
      </c>
    </row>
    <row r="15" spans="1:5">
      <c r="A15" s="1" t="s">
        <v>403</v>
      </c>
      <c r="B15" s="1">
        <v>102.6</v>
      </c>
      <c r="D15" s="1">
        <v>101.3</v>
      </c>
    </row>
    <row r="16" spans="1:5">
      <c r="A16" s="1" t="s">
        <v>465</v>
      </c>
      <c r="B16" s="1">
        <v>103.4</v>
      </c>
      <c r="D16" s="1">
        <v>101.8</v>
      </c>
    </row>
    <row r="17" spans="1:5">
      <c r="A17" s="1" t="s">
        <v>528</v>
      </c>
      <c r="B17" s="1">
        <v>104.5</v>
      </c>
      <c r="D17" s="1">
        <v>102.6</v>
      </c>
    </row>
    <row r="18" spans="1:5">
      <c r="A18" s="1" t="s">
        <v>591</v>
      </c>
      <c r="B18" s="1">
        <v>104.6</v>
      </c>
      <c r="D18" s="1">
        <v>103.2</v>
      </c>
    </row>
    <row r="19" spans="1:5">
      <c r="A19" s="1" t="s">
        <v>1270</v>
      </c>
      <c r="B19" s="1">
        <v>105.5</v>
      </c>
      <c r="D19" s="1">
        <v>103.7</v>
      </c>
    </row>
    <row r="20" spans="1:5">
      <c r="A20" s="1" t="s">
        <v>717</v>
      </c>
      <c r="B20" s="1">
        <v>105.3</v>
      </c>
      <c r="D20" s="1">
        <v>104</v>
      </c>
    </row>
    <row r="21" spans="1:5">
      <c r="A21" s="1" t="s">
        <v>780</v>
      </c>
      <c r="B21" s="1">
        <v>105.7</v>
      </c>
      <c r="D21" s="1">
        <v>104.1</v>
      </c>
    </row>
    <row r="22" spans="1:5">
      <c r="A22" s="1" t="s">
        <v>1271</v>
      </c>
      <c r="B22" s="1">
        <v>105.9</v>
      </c>
      <c r="D22" s="1">
        <v>104.3</v>
      </c>
    </row>
    <row r="23" spans="1:5">
      <c r="A23" s="1" t="s">
        <v>1272</v>
      </c>
      <c r="B23" s="1">
        <v>105.8</v>
      </c>
      <c r="D23" s="1">
        <v>104.4</v>
      </c>
    </row>
    <row r="24" spans="1:5">
      <c r="A24" s="1" t="s">
        <v>1273</v>
      </c>
      <c r="B24" s="1">
        <v>105.9</v>
      </c>
      <c r="D24" s="1">
        <v>104.7</v>
      </c>
    </row>
    <row r="25" spans="1:5">
      <c r="A25" s="1" t="s">
        <v>1274</v>
      </c>
      <c r="B25" s="1">
        <v>106.2</v>
      </c>
      <c r="D25" s="1">
        <v>104.7</v>
      </c>
    </row>
    <row r="26" spans="1:5">
      <c r="A26" s="1" t="s">
        <v>1095</v>
      </c>
      <c r="B26" s="1">
        <v>106.8</v>
      </c>
      <c r="D26" s="1">
        <v>104.8</v>
      </c>
    </row>
    <row r="27" spans="1:5">
      <c r="A27" s="1" t="s">
        <v>1159</v>
      </c>
      <c r="B27" s="1">
        <v>106.3</v>
      </c>
      <c r="C27" s="1">
        <v>106.3</v>
      </c>
      <c r="D27" s="1">
        <v>105</v>
      </c>
      <c r="E27" s="1">
        <v>105</v>
      </c>
    </row>
    <row r="28" spans="1:5">
      <c r="A28" s="1" t="s">
        <v>1222</v>
      </c>
      <c r="C28" s="1">
        <v>107</v>
      </c>
      <c r="E28" s="1">
        <v>105.3</v>
      </c>
    </row>
    <row r="29" spans="1:5">
      <c r="A29" s="1" t="s">
        <v>1275</v>
      </c>
      <c r="C29" s="1">
        <v>108</v>
      </c>
      <c r="E29" s="1">
        <v>105.5</v>
      </c>
    </row>
    <row r="30" spans="1:5">
      <c r="A30" s="1" t="s">
        <v>1276</v>
      </c>
      <c r="C30" s="1">
        <v>108.6</v>
      </c>
      <c r="E30" s="1">
        <v>105.7</v>
      </c>
    </row>
    <row r="31" spans="1:5">
      <c r="A31" s="1" t="s">
        <v>1277</v>
      </c>
      <c r="C31" s="1">
        <v>109</v>
      </c>
      <c r="E31" s="1">
        <v>105.9</v>
      </c>
    </row>
    <row r="32" spans="1:5">
      <c r="A32" s="1" t="s">
        <v>1278</v>
      </c>
      <c r="C32" s="1">
        <v>109.4</v>
      </c>
      <c r="E32" s="1">
        <v>106.1</v>
      </c>
    </row>
    <row r="33" spans="1:5">
      <c r="A33" s="1" t="s">
        <v>1279</v>
      </c>
      <c r="C33" s="1">
        <v>109.7</v>
      </c>
      <c r="E33" s="1">
        <v>106.2</v>
      </c>
    </row>
    <row r="34" spans="1:5">
      <c r="A34" s="1" t="s">
        <v>1280</v>
      </c>
      <c r="C34" s="1">
        <v>110</v>
      </c>
      <c r="E34" s="1">
        <v>106.4</v>
      </c>
    </row>
    <row r="35" spans="1:5">
      <c r="A35" s="1" t="s">
        <v>1281</v>
      </c>
      <c r="C35" s="1">
        <v>110.3</v>
      </c>
      <c r="E35" s="1">
        <v>106.6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47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1341</v>
      </c>
    </row>
    <row r="3" spans="1:6">
      <c r="A3" s="2" t="s">
        <v>134</v>
      </c>
      <c r="B3" s="2" t="s">
        <v>1336</v>
      </c>
      <c r="C3" s="2" t="s">
        <v>1337</v>
      </c>
      <c r="D3" s="2" t="s">
        <v>1338</v>
      </c>
      <c r="E3" s="2" t="s">
        <v>1339</v>
      </c>
      <c r="F3" s="2" t="s">
        <v>1340</v>
      </c>
    </row>
    <row r="4" spans="1:6">
      <c r="A4" s="1" t="s">
        <v>1288</v>
      </c>
      <c r="B4" s="1">
        <v>2.1</v>
      </c>
      <c r="C4" s="1">
        <v>2.4</v>
      </c>
      <c r="D4" s="1">
        <v>2.5</v>
      </c>
    </row>
    <row r="5" spans="1:6">
      <c r="A5" s="1" t="s">
        <v>1289</v>
      </c>
      <c r="B5" s="1">
        <v>1.9</v>
      </c>
      <c r="C5" s="1">
        <v>2.4</v>
      </c>
      <c r="D5" s="1">
        <v>2.5</v>
      </c>
    </row>
    <row r="6" spans="1:6">
      <c r="A6" s="1" t="s">
        <v>1290</v>
      </c>
      <c r="B6" s="1">
        <v>2</v>
      </c>
      <c r="C6" s="1">
        <v>2.2</v>
      </c>
      <c r="D6" s="1">
        <v>2.5</v>
      </c>
    </row>
    <row r="7" spans="1:6">
      <c r="A7" s="1" t="s">
        <v>1291</v>
      </c>
      <c r="B7" s="1">
        <v>1.9</v>
      </c>
      <c r="C7" s="1">
        <v>2.2</v>
      </c>
      <c r="D7" s="1">
        <v>2.5</v>
      </c>
    </row>
    <row r="8" spans="1:6">
      <c r="A8" s="1" t="s">
        <v>1292</v>
      </c>
      <c r="B8" s="1">
        <v>2</v>
      </c>
      <c r="C8" s="1">
        <v>2.5</v>
      </c>
      <c r="D8" s="1">
        <v>2.5</v>
      </c>
    </row>
    <row r="9" spans="1:6">
      <c r="A9" s="1" t="s">
        <v>1293</v>
      </c>
      <c r="B9" s="1">
        <v>2.7</v>
      </c>
      <c r="C9" s="1">
        <v>3.2</v>
      </c>
      <c r="D9" s="1">
        <v>2.5</v>
      </c>
    </row>
    <row r="10" spans="1:6">
      <c r="A10" s="1" t="s">
        <v>1294</v>
      </c>
      <c r="B10" s="1">
        <v>1.8</v>
      </c>
      <c r="C10" s="1">
        <v>2.7</v>
      </c>
      <c r="D10" s="1">
        <v>2.5</v>
      </c>
    </row>
    <row r="11" spans="1:6">
      <c r="A11" s="1" t="s">
        <v>1295</v>
      </c>
      <c r="B11" s="1">
        <v>2</v>
      </c>
      <c r="C11" s="1">
        <v>2.9</v>
      </c>
      <c r="D11" s="1">
        <v>2.5</v>
      </c>
    </row>
    <row r="12" spans="1:6">
      <c r="A12" s="1" t="s">
        <v>1296</v>
      </c>
      <c r="B12" s="1">
        <v>2.1</v>
      </c>
      <c r="C12" s="1">
        <v>3.1</v>
      </c>
      <c r="D12" s="1">
        <v>2.5</v>
      </c>
    </row>
    <row r="13" spans="1:6">
      <c r="A13" s="1" t="s">
        <v>1297</v>
      </c>
      <c r="B13" s="1">
        <v>2.4</v>
      </c>
      <c r="C13" s="1">
        <v>3.1</v>
      </c>
      <c r="D13" s="1">
        <v>2.5</v>
      </c>
    </row>
    <row r="14" spans="1:6">
      <c r="A14" s="1" t="s">
        <v>1298</v>
      </c>
      <c r="B14" s="1">
        <v>2.7</v>
      </c>
      <c r="C14" s="1">
        <v>3.2</v>
      </c>
      <c r="D14" s="1">
        <v>2.5</v>
      </c>
    </row>
    <row r="15" spans="1:6">
      <c r="A15" s="1" t="s">
        <v>1299</v>
      </c>
      <c r="B15" s="1">
        <v>2.3</v>
      </c>
      <c r="C15" s="1">
        <v>3</v>
      </c>
      <c r="D15" s="1">
        <v>2.5</v>
      </c>
    </row>
    <row r="16" spans="1:6">
      <c r="A16" s="1" t="s">
        <v>1300</v>
      </c>
      <c r="B16" s="1">
        <v>2.9</v>
      </c>
      <c r="C16" s="1">
        <v>3.1</v>
      </c>
      <c r="D16" s="1">
        <v>2.5</v>
      </c>
    </row>
    <row r="17" spans="1:4">
      <c r="A17" s="1" t="s">
        <v>1301</v>
      </c>
      <c r="B17" s="1">
        <v>3.2</v>
      </c>
      <c r="C17" s="1">
        <v>3.4</v>
      </c>
      <c r="D17" s="1">
        <v>2.5</v>
      </c>
    </row>
    <row r="18" spans="1:4">
      <c r="A18" s="1" t="s">
        <v>1302</v>
      </c>
      <c r="B18" s="1">
        <v>3.3</v>
      </c>
      <c r="C18" s="1">
        <v>3.4</v>
      </c>
      <c r="D18" s="1">
        <v>2.5</v>
      </c>
    </row>
    <row r="19" spans="1:4">
      <c r="A19" s="1" t="s">
        <v>1303</v>
      </c>
      <c r="B19" s="1">
        <v>3.3</v>
      </c>
      <c r="C19" s="1">
        <v>3.2</v>
      </c>
      <c r="D19" s="1">
        <v>2.5</v>
      </c>
    </row>
    <row r="20" spans="1:4">
      <c r="A20" s="1" t="s">
        <v>1304</v>
      </c>
      <c r="B20" s="1">
        <v>3.4</v>
      </c>
      <c r="C20" s="1">
        <v>3.2</v>
      </c>
      <c r="D20" s="1">
        <v>2.5</v>
      </c>
    </row>
    <row r="21" spans="1:4">
      <c r="A21" s="1" t="s">
        <v>1305</v>
      </c>
      <c r="B21" s="1">
        <v>3.7</v>
      </c>
      <c r="C21" s="1">
        <v>3.1</v>
      </c>
      <c r="D21" s="1">
        <v>2.5</v>
      </c>
    </row>
    <row r="22" spans="1:4">
      <c r="A22" s="1" t="s">
        <v>1306</v>
      </c>
      <c r="B22" s="1">
        <v>4.4</v>
      </c>
      <c r="C22" s="1">
        <v>3.7</v>
      </c>
      <c r="D22" s="1">
        <v>2.5</v>
      </c>
    </row>
    <row r="23" spans="1:4">
      <c r="A23" s="1" t="s">
        <v>1307</v>
      </c>
      <c r="B23" s="1">
        <v>4</v>
      </c>
      <c r="C23" s="1">
        <v>3.3</v>
      </c>
      <c r="D23" s="1">
        <v>2.5</v>
      </c>
    </row>
    <row r="24" spans="1:4">
      <c r="A24" s="1" t="s">
        <v>1308</v>
      </c>
      <c r="B24" s="1">
        <v>3.6</v>
      </c>
      <c r="C24" s="1">
        <v>3</v>
      </c>
      <c r="D24" s="1">
        <v>2.5</v>
      </c>
    </row>
    <row r="25" spans="1:4">
      <c r="A25" s="1" t="s">
        <v>1309</v>
      </c>
      <c r="B25" s="1">
        <v>3.7</v>
      </c>
      <c r="C25" s="1">
        <v>3</v>
      </c>
      <c r="D25" s="1">
        <v>2.5</v>
      </c>
    </row>
    <row r="26" spans="1:4">
      <c r="A26" s="1" t="s">
        <v>1310</v>
      </c>
      <c r="B26" s="1">
        <v>3.6</v>
      </c>
      <c r="C26" s="1">
        <v>2.6</v>
      </c>
      <c r="D26" s="1">
        <v>2.5</v>
      </c>
    </row>
    <row r="27" spans="1:4">
      <c r="A27" s="1" t="s">
        <v>1311</v>
      </c>
      <c r="B27" s="1">
        <v>3.5</v>
      </c>
      <c r="C27" s="1">
        <v>2.5</v>
      </c>
      <c r="D27" s="1">
        <v>2.5</v>
      </c>
    </row>
    <row r="28" spans="1:4">
      <c r="A28" s="1" t="s">
        <v>1312</v>
      </c>
      <c r="B28" s="1">
        <v>2.8</v>
      </c>
      <c r="C28" s="1">
        <v>2.1</v>
      </c>
      <c r="D28" s="1">
        <v>2.5</v>
      </c>
    </row>
    <row r="29" spans="1:4">
      <c r="A29" s="1" t="s">
        <v>1313</v>
      </c>
      <c r="B29" s="1">
        <v>2.5</v>
      </c>
      <c r="C29" s="1">
        <v>1.6</v>
      </c>
      <c r="D29" s="1">
        <v>2.5</v>
      </c>
    </row>
    <row r="30" spans="1:4">
      <c r="A30" s="1" t="s">
        <v>1314</v>
      </c>
      <c r="B30" s="1">
        <v>2.4</v>
      </c>
      <c r="C30" s="1">
        <v>1.7</v>
      </c>
      <c r="D30" s="1">
        <v>2.5</v>
      </c>
    </row>
    <row r="31" spans="1:4">
      <c r="A31" s="1" t="s">
        <v>1315</v>
      </c>
      <c r="B31" s="1">
        <v>2.2</v>
      </c>
      <c r="C31" s="1">
        <v>1.7</v>
      </c>
      <c r="D31" s="1">
        <v>2.5</v>
      </c>
    </row>
    <row r="32" spans="1:4">
      <c r="A32" s="1" t="s">
        <v>1316</v>
      </c>
      <c r="B32" s="1">
        <v>2.1</v>
      </c>
      <c r="C32" s="1">
        <v>1.6</v>
      </c>
      <c r="D32" s="1">
        <v>2.5</v>
      </c>
    </row>
    <row r="33" spans="1:4">
      <c r="A33" s="1" t="s">
        <v>1317</v>
      </c>
      <c r="B33" s="1">
        <v>1.9</v>
      </c>
      <c r="C33" s="1">
        <v>1.6</v>
      </c>
      <c r="D33" s="1">
        <v>2.5</v>
      </c>
    </row>
    <row r="34" spans="1:4">
      <c r="A34" s="1" t="s">
        <v>1318</v>
      </c>
      <c r="B34" s="1">
        <v>1.5</v>
      </c>
      <c r="C34" s="1">
        <v>1.2</v>
      </c>
      <c r="D34" s="1">
        <v>2.5</v>
      </c>
    </row>
    <row r="35" spans="1:4">
      <c r="A35" s="1" t="s">
        <v>1319</v>
      </c>
      <c r="B35" s="1">
        <v>1.3</v>
      </c>
      <c r="C35" s="1">
        <v>0.9</v>
      </c>
      <c r="D35" s="1">
        <v>2.5</v>
      </c>
    </row>
    <row r="36" spans="1:4">
      <c r="A36" s="1" t="s">
        <v>1320</v>
      </c>
      <c r="B36" s="1">
        <v>1.6</v>
      </c>
      <c r="C36" s="1">
        <v>1</v>
      </c>
      <c r="D36" s="1">
        <v>2.5</v>
      </c>
    </row>
    <row r="37" spans="1:4">
      <c r="A37" s="1" t="s">
        <v>1321</v>
      </c>
      <c r="B37" s="1">
        <v>1.2</v>
      </c>
      <c r="C37" s="1">
        <v>1.1</v>
      </c>
      <c r="D37" s="1">
        <v>2.5</v>
      </c>
    </row>
    <row r="38" spans="1:4">
      <c r="A38" s="1" t="s">
        <v>1322</v>
      </c>
      <c r="B38" s="1">
        <v>1.1</v>
      </c>
      <c r="C38" s="1">
        <v>1</v>
      </c>
      <c r="D38" s="1">
        <v>2.5</v>
      </c>
    </row>
    <row r="39" spans="1:4">
      <c r="A39" s="1" t="s">
        <v>1323</v>
      </c>
      <c r="B39" s="1">
        <v>1.6</v>
      </c>
      <c r="C39" s="1">
        <v>1.4</v>
      </c>
      <c r="D39" s="1">
        <v>2.5</v>
      </c>
    </row>
    <row r="40" spans="1:4">
      <c r="A40" s="1" t="s">
        <v>1324</v>
      </c>
      <c r="B40" s="1">
        <v>1.6</v>
      </c>
      <c r="C40" s="1">
        <v>1.1</v>
      </c>
      <c r="D40" s="1">
        <v>2.5</v>
      </c>
    </row>
    <row r="41" spans="1:4">
      <c r="A41" s="1" t="s">
        <v>1325</v>
      </c>
      <c r="B41" s="1">
        <v>2.2</v>
      </c>
      <c r="C41" s="1">
        <v>1.4</v>
      </c>
      <c r="D41" s="1">
        <v>2.5</v>
      </c>
    </row>
    <row r="42" spans="1:4">
      <c r="A42" s="1" t="s">
        <v>1326</v>
      </c>
      <c r="B42" s="1">
        <v>2.2</v>
      </c>
      <c r="C42" s="1">
        <v>1.2</v>
      </c>
    </row>
    <row r="43" spans="1:4">
      <c r="A43" s="1" t="s">
        <v>1327</v>
      </c>
      <c r="B43" s="1">
        <v>2.4</v>
      </c>
      <c r="C43" s="1">
        <v>1.3</v>
      </c>
      <c r="D43" s="1">
        <v>2</v>
      </c>
    </row>
    <row r="44" spans="1:4">
      <c r="A44" s="1" t="s">
        <v>1328</v>
      </c>
      <c r="B44" s="1">
        <v>2.3</v>
      </c>
      <c r="C44" s="1">
        <v>1.2</v>
      </c>
      <c r="D44" s="1">
        <v>2</v>
      </c>
    </row>
    <row r="45" spans="1:4">
      <c r="A45" s="1" t="s">
        <v>1329</v>
      </c>
      <c r="B45" s="1">
        <v>2.6</v>
      </c>
      <c r="C45" s="1">
        <v>1.1</v>
      </c>
      <c r="D45" s="1">
        <v>2</v>
      </c>
    </row>
    <row r="46" spans="1:4">
      <c r="A46" s="1" t="s">
        <v>1330</v>
      </c>
      <c r="B46" s="1">
        <v>3</v>
      </c>
      <c r="C46" s="1">
        <v>1.4</v>
      </c>
      <c r="D46" s="1">
        <v>2</v>
      </c>
    </row>
    <row r="47" spans="1:4">
      <c r="A47" s="1" t="s">
        <v>1331</v>
      </c>
      <c r="B47" s="1">
        <v>3.4</v>
      </c>
      <c r="C47" s="1">
        <v>1.9</v>
      </c>
      <c r="D47" s="1">
        <v>2</v>
      </c>
    </row>
    <row r="48" spans="1:4">
      <c r="A48" s="1" t="s">
        <v>1332</v>
      </c>
      <c r="B48" s="1">
        <v>3.4</v>
      </c>
      <c r="C48" s="1">
        <v>1.9</v>
      </c>
      <c r="D48" s="1">
        <v>2</v>
      </c>
    </row>
    <row r="49" spans="1:4">
      <c r="A49" s="1" t="s">
        <v>1333</v>
      </c>
      <c r="B49" s="1">
        <v>3.1</v>
      </c>
      <c r="C49" s="1">
        <v>1.6</v>
      </c>
      <c r="D49" s="1">
        <v>2</v>
      </c>
    </row>
    <row r="50" spans="1:4">
      <c r="A50" s="1" t="s">
        <v>1334</v>
      </c>
      <c r="B50" s="1">
        <v>3.5</v>
      </c>
      <c r="C50" s="1">
        <v>2.2</v>
      </c>
      <c r="D50" s="1">
        <v>2</v>
      </c>
    </row>
    <row r="51" spans="1:4">
      <c r="A51" s="1" t="s">
        <v>1335</v>
      </c>
      <c r="B51" s="1">
        <v>3.5</v>
      </c>
      <c r="C51" s="1">
        <v>2.1</v>
      </c>
      <c r="D51" s="1">
        <v>2</v>
      </c>
    </row>
    <row r="52" spans="1:4">
      <c r="A52" s="1" t="s">
        <v>38</v>
      </c>
      <c r="B52" s="1">
        <v>3.1</v>
      </c>
      <c r="C52" s="1">
        <v>2.1</v>
      </c>
      <c r="D52" s="1">
        <v>2</v>
      </c>
    </row>
    <row r="53" spans="1:4">
      <c r="A53" s="1" t="s">
        <v>39</v>
      </c>
      <c r="B53" s="1">
        <v>3</v>
      </c>
      <c r="C53" s="1">
        <v>2.6</v>
      </c>
      <c r="D53" s="1">
        <v>2</v>
      </c>
    </row>
    <row r="54" spans="1:4">
      <c r="A54" s="1" t="s">
        <v>40</v>
      </c>
      <c r="B54" s="1">
        <v>2.9</v>
      </c>
      <c r="C54" s="1">
        <v>2.7</v>
      </c>
      <c r="D54" s="1">
        <v>2</v>
      </c>
    </row>
    <row r="55" spans="1:4">
      <c r="A55" s="1" t="s">
        <v>41</v>
      </c>
      <c r="B55" s="1">
        <v>2.9</v>
      </c>
      <c r="C55" s="1">
        <v>2.6</v>
      </c>
      <c r="D55" s="1">
        <v>2</v>
      </c>
    </row>
    <row r="56" spans="1:4">
      <c r="A56" s="1" t="s">
        <v>42</v>
      </c>
      <c r="B56" s="1">
        <v>2.5</v>
      </c>
      <c r="C56" s="1">
        <v>2.3</v>
      </c>
      <c r="D56" s="1">
        <v>2</v>
      </c>
    </row>
    <row r="57" spans="1:4">
      <c r="A57" s="1" t="s">
        <v>43</v>
      </c>
      <c r="B57" s="1">
        <v>1.9</v>
      </c>
      <c r="C57" s="1">
        <v>2.3</v>
      </c>
      <c r="D57" s="1">
        <v>2</v>
      </c>
    </row>
    <row r="58" spans="1:4">
      <c r="A58" s="1" t="s">
        <v>44</v>
      </c>
      <c r="B58" s="1">
        <v>1.9</v>
      </c>
      <c r="C58" s="1">
        <v>2.2</v>
      </c>
      <c r="D58" s="1">
        <v>2</v>
      </c>
    </row>
    <row r="59" spans="1:4">
      <c r="A59" s="1" t="s">
        <v>45</v>
      </c>
      <c r="B59" s="1">
        <v>1.6</v>
      </c>
      <c r="C59" s="1">
        <v>2.1</v>
      </c>
      <c r="D59" s="1">
        <v>2</v>
      </c>
    </row>
    <row r="60" spans="1:4">
      <c r="A60" s="1" t="s">
        <v>46</v>
      </c>
      <c r="B60" s="1">
        <v>1.5</v>
      </c>
      <c r="C60" s="1">
        <v>2.2</v>
      </c>
      <c r="D60" s="1">
        <v>2</v>
      </c>
    </row>
    <row r="61" spans="1:4">
      <c r="A61" s="1" t="s">
        <v>47</v>
      </c>
      <c r="B61" s="1">
        <v>1.8</v>
      </c>
      <c r="C61" s="1">
        <v>2.2</v>
      </c>
      <c r="D61" s="1">
        <v>2</v>
      </c>
    </row>
    <row r="62" spans="1:4">
      <c r="A62" s="1" t="s">
        <v>48</v>
      </c>
      <c r="B62" s="1">
        <v>1.6</v>
      </c>
      <c r="C62" s="1">
        <v>2</v>
      </c>
      <c r="D62" s="1">
        <v>2</v>
      </c>
    </row>
    <row r="63" spans="1:4">
      <c r="A63" s="1" t="s">
        <v>49</v>
      </c>
      <c r="B63" s="1">
        <v>1.4</v>
      </c>
      <c r="C63" s="1">
        <v>1.8</v>
      </c>
      <c r="D63" s="1">
        <v>2</v>
      </c>
    </row>
    <row r="64" spans="1:4">
      <c r="A64" s="1" t="s">
        <v>50</v>
      </c>
      <c r="B64" s="1">
        <v>1.8</v>
      </c>
      <c r="C64" s="1">
        <v>2.9</v>
      </c>
      <c r="D64" s="1">
        <v>2</v>
      </c>
    </row>
    <row r="65" spans="1:4">
      <c r="A65" s="1" t="s">
        <v>51</v>
      </c>
      <c r="B65" s="1">
        <v>0.9</v>
      </c>
      <c r="C65" s="1">
        <v>2.1</v>
      </c>
      <c r="D65" s="1">
        <v>2</v>
      </c>
    </row>
    <row r="66" spans="1:4">
      <c r="A66" s="1" t="s">
        <v>52</v>
      </c>
      <c r="B66" s="1">
        <v>0.7</v>
      </c>
      <c r="C66" s="1">
        <v>2.1</v>
      </c>
      <c r="D66" s="1">
        <v>2</v>
      </c>
    </row>
    <row r="67" spans="1:4">
      <c r="A67" s="1" t="s">
        <v>53</v>
      </c>
      <c r="B67" s="1">
        <v>0.8</v>
      </c>
      <c r="C67" s="1">
        <v>2.8</v>
      </c>
      <c r="D67" s="1">
        <v>2</v>
      </c>
    </row>
    <row r="68" spans="1:4">
      <c r="A68" s="1" t="s">
        <v>54</v>
      </c>
      <c r="B68" s="1">
        <v>1.3</v>
      </c>
      <c r="C68" s="1">
        <v>3</v>
      </c>
      <c r="D68" s="1">
        <v>2</v>
      </c>
    </row>
    <row r="69" spans="1:4">
      <c r="A69" s="1" t="s">
        <v>55</v>
      </c>
      <c r="B69" s="1">
        <v>1.4</v>
      </c>
      <c r="C69" s="1">
        <v>3.1</v>
      </c>
      <c r="D69" s="1">
        <v>2</v>
      </c>
    </row>
    <row r="70" spans="1:4">
      <c r="A70" s="1" t="s">
        <v>56</v>
      </c>
      <c r="B70" s="1">
        <v>1.3</v>
      </c>
      <c r="C70" s="1">
        <v>3.5</v>
      </c>
      <c r="D70" s="1">
        <v>2</v>
      </c>
    </row>
    <row r="71" spans="1:4">
      <c r="A71" s="1" t="s">
        <v>57</v>
      </c>
      <c r="B71" s="1">
        <v>1.7</v>
      </c>
      <c r="C71" s="1">
        <v>3.7</v>
      </c>
      <c r="D71" s="1">
        <v>2</v>
      </c>
    </row>
    <row r="72" spans="1:4">
      <c r="A72" s="1" t="s">
        <v>58</v>
      </c>
      <c r="B72" s="1">
        <v>1.6</v>
      </c>
      <c r="C72" s="1">
        <v>3.3</v>
      </c>
      <c r="D72" s="1">
        <v>2</v>
      </c>
    </row>
    <row r="73" spans="1:4">
      <c r="A73" s="1" t="s">
        <v>59</v>
      </c>
      <c r="B73" s="1">
        <v>1.7</v>
      </c>
      <c r="C73" s="1">
        <v>3.4</v>
      </c>
      <c r="D73" s="1">
        <v>2</v>
      </c>
    </row>
    <row r="74" spans="1:4">
      <c r="A74" s="1" t="s">
        <v>60</v>
      </c>
      <c r="B74" s="1">
        <v>0.7</v>
      </c>
      <c r="C74" s="1">
        <v>2.9</v>
      </c>
      <c r="D74" s="1">
        <v>2</v>
      </c>
    </row>
    <row r="75" spans="1:4">
      <c r="A75" s="1" t="s">
        <v>61</v>
      </c>
      <c r="B75" s="1">
        <v>1.4</v>
      </c>
      <c r="C75" s="1">
        <v>3</v>
      </c>
      <c r="D75" s="1">
        <v>2</v>
      </c>
    </row>
    <row r="76" spans="1:4">
      <c r="A76" s="1" t="s">
        <v>62</v>
      </c>
      <c r="B76" s="1">
        <v>2.5</v>
      </c>
      <c r="C76" s="1">
        <v>2.7</v>
      </c>
      <c r="D76" s="1">
        <v>2</v>
      </c>
    </row>
    <row r="77" spans="1:4">
      <c r="A77" s="1" t="s">
        <v>63</v>
      </c>
      <c r="B77" s="1">
        <v>3.3</v>
      </c>
      <c r="C77" s="1">
        <v>2.7</v>
      </c>
      <c r="D77" s="1">
        <v>2</v>
      </c>
    </row>
    <row r="78" spans="1:4">
      <c r="A78" s="1" t="s">
        <v>64</v>
      </c>
      <c r="B78" s="1">
        <v>3.1</v>
      </c>
      <c r="C78" s="1">
        <v>2.7</v>
      </c>
      <c r="D78" s="1">
        <v>2</v>
      </c>
    </row>
    <row r="79" spans="1:4">
      <c r="A79" s="1" t="s">
        <v>65</v>
      </c>
      <c r="B79" s="1">
        <v>3</v>
      </c>
      <c r="C79" s="1">
        <v>2</v>
      </c>
      <c r="D79" s="1">
        <v>2</v>
      </c>
    </row>
    <row r="80" spans="1:4">
      <c r="A80" s="1" t="s">
        <v>66</v>
      </c>
      <c r="B80" s="1">
        <v>2.7</v>
      </c>
      <c r="C80" s="1">
        <v>1.5</v>
      </c>
      <c r="D80" s="1">
        <v>2</v>
      </c>
    </row>
    <row r="81" spans="1:4">
      <c r="A81" s="1" t="s">
        <v>67</v>
      </c>
      <c r="B81" s="1">
        <v>2.9</v>
      </c>
      <c r="C81" s="1">
        <v>1.4</v>
      </c>
      <c r="D81" s="1">
        <v>2</v>
      </c>
    </row>
    <row r="82" spans="1:4">
      <c r="A82" s="1" t="s">
        <v>68</v>
      </c>
      <c r="B82" s="1">
        <v>3</v>
      </c>
      <c r="C82" s="1">
        <v>1.1</v>
      </c>
      <c r="D82" s="1">
        <v>2</v>
      </c>
    </row>
    <row r="83" spans="1:4">
      <c r="A83" s="1" t="s">
        <v>69</v>
      </c>
      <c r="B83" s="1">
        <v>3.4</v>
      </c>
      <c r="C83" s="1">
        <v>1</v>
      </c>
      <c r="D83" s="1">
        <v>2</v>
      </c>
    </row>
    <row r="84" spans="1:4">
      <c r="A84" s="1" t="s">
        <v>70</v>
      </c>
      <c r="B84" s="1">
        <v>4.1</v>
      </c>
      <c r="C84" s="1">
        <v>1.2</v>
      </c>
      <c r="D84" s="1">
        <v>2</v>
      </c>
    </row>
    <row r="85" spans="1:4">
      <c r="A85" s="1" t="s">
        <v>71</v>
      </c>
      <c r="B85" s="1">
        <v>3.5</v>
      </c>
      <c r="C85" s="1">
        <v>0.9</v>
      </c>
      <c r="D85" s="1">
        <v>2</v>
      </c>
    </row>
    <row r="86" spans="1:4">
      <c r="A86" s="1" t="s">
        <v>72</v>
      </c>
      <c r="B86" s="1">
        <v>5.1</v>
      </c>
      <c r="C86" s="1">
        <v>1.3</v>
      </c>
      <c r="D86" s="1">
        <v>2</v>
      </c>
    </row>
    <row r="87" spans="1:4">
      <c r="A87" s="1" t="s">
        <v>73</v>
      </c>
      <c r="B87" s="1">
        <v>5.3</v>
      </c>
      <c r="C87" s="1">
        <v>1.8</v>
      </c>
      <c r="D87" s="1">
        <v>2</v>
      </c>
    </row>
    <row r="88" spans="1:4">
      <c r="A88" s="1" t="s">
        <v>74</v>
      </c>
      <c r="B88" s="1">
        <v>3.2</v>
      </c>
      <c r="C88" s="1">
        <v>1.3</v>
      </c>
      <c r="D88" s="1">
        <v>2</v>
      </c>
    </row>
    <row r="89" spans="1:4">
      <c r="A89" s="1" t="s">
        <v>75</v>
      </c>
      <c r="B89" s="1">
        <v>3.7</v>
      </c>
      <c r="C89" s="1">
        <v>2.1</v>
      </c>
      <c r="D89" s="1">
        <v>2</v>
      </c>
    </row>
    <row r="90" spans="1:4">
      <c r="A90" s="1" t="s">
        <v>76</v>
      </c>
      <c r="B90" s="1">
        <v>4.5</v>
      </c>
      <c r="C90" s="1">
        <v>2.1</v>
      </c>
      <c r="D90" s="1">
        <v>2</v>
      </c>
    </row>
    <row r="91" spans="1:4">
      <c r="A91" s="1" t="s">
        <v>77</v>
      </c>
      <c r="B91" s="1">
        <v>5.4</v>
      </c>
      <c r="C91" s="1">
        <v>2.6</v>
      </c>
      <c r="D91" s="1">
        <v>2</v>
      </c>
    </row>
    <row r="92" spans="1:4">
      <c r="A92" s="1" t="s">
        <v>78</v>
      </c>
      <c r="B92" s="1">
        <v>5.7</v>
      </c>
      <c r="C92" s="1">
        <v>3.4</v>
      </c>
      <c r="D92" s="1">
        <v>2</v>
      </c>
    </row>
    <row r="93" spans="1:4">
      <c r="A93" s="1" t="s">
        <v>79</v>
      </c>
      <c r="B93" s="1">
        <v>6.3</v>
      </c>
      <c r="C93" s="1">
        <v>3.6</v>
      </c>
      <c r="D93" s="1">
        <v>2</v>
      </c>
    </row>
    <row r="94" spans="1:4">
      <c r="A94" s="1" t="s">
        <v>80</v>
      </c>
      <c r="B94" s="1">
        <v>6.8</v>
      </c>
      <c r="C94" s="1">
        <v>4.5</v>
      </c>
      <c r="D94" s="1">
        <v>2</v>
      </c>
    </row>
    <row r="95" spans="1:4">
      <c r="A95" s="1" t="s">
        <v>81</v>
      </c>
      <c r="B95" s="1">
        <v>6.5</v>
      </c>
      <c r="C95" s="1">
        <v>4.7</v>
      </c>
      <c r="D95" s="1">
        <v>2</v>
      </c>
    </row>
    <row r="96" spans="1:4">
      <c r="A96" s="1" t="s">
        <v>82</v>
      </c>
      <c r="B96" s="1">
        <v>6.9</v>
      </c>
      <c r="C96" s="1">
        <v>5.3</v>
      </c>
      <c r="D96" s="1">
        <v>2</v>
      </c>
    </row>
    <row r="97" spans="1:4">
      <c r="A97" s="1" t="s">
        <v>83</v>
      </c>
      <c r="B97" s="1">
        <v>7.5</v>
      </c>
      <c r="C97" s="1">
        <v>5.9</v>
      </c>
      <c r="D97" s="1">
        <v>2</v>
      </c>
    </row>
    <row r="98" spans="1:4">
      <c r="A98" s="1" t="s">
        <v>84</v>
      </c>
      <c r="B98" s="1">
        <v>6.5</v>
      </c>
      <c r="C98" s="1">
        <v>5.7</v>
      </c>
      <c r="D98" s="1">
        <v>2</v>
      </c>
    </row>
    <row r="99" spans="1:4">
      <c r="A99" s="1" t="s">
        <v>85</v>
      </c>
      <c r="B99" s="1">
        <v>5.9</v>
      </c>
      <c r="C99" s="1">
        <v>5.8</v>
      </c>
      <c r="D99" s="1">
        <v>2</v>
      </c>
    </row>
    <row r="100" spans="1:4">
      <c r="A100" s="1" t="s">
        <v>86</v>
      </c>
      <c r="B100" s="1">
        <v>7</v>
      </c>
      <c r="C100" s="1">
        <v>6.4</v>
      </c>
      <c r="D100" s="1">
        <v>2</v>
      </c>
    </row>
    <row r="101" spans="1:4">
      <c r="A101" s="1" t="s">
        <v>87</v>
      </c>
      <c r="B101" s="1">
        <v>6.3</v>
      </c>
      <c r="C101" s="1">
        <v>5.9</v>
      </c>
      <c r="D101" s="1">
        <v>2</v>
      </c>
    </row>
    <row r="102" spans="1:4">
      <c r="A102" s="1" t="s">
        <v>88</v>
      </c>
      <c r="B102" s="1">
        <v>6.5</v>
      </c>
      <c r="C102" s="1">
        <v>6.2</v>
      </c>
      <c r="D102" s="1">
        <v>2</v>
      </c>
    </row>
    <row r="103" spans="1:4">
      <c r="A103" s="1" t="s">
        <v>89</v>
      </c>
      <c r="B103" s="1">
        <v>6.4</v>
      </c>
      <c r="C103" s="1">
        <v>6.3</v>
      </c>
      <c r="D103" s="1">
        <v>2</v>
      </c>
    </row>
    <row r="104" spans="1:4">
      <c r="A104" s="1" t="s">
        <v>90</v>
      </c>
      <c r="B104" s="1">
        <v>6.7</v>
      </c>
      <c r="C104" s="1">
        <v>6.7</v>
      </c>
      <c r="D104" s="1">
        <v>2</v>
      </c>
    </row>
    <row r="105" spans="1:4">
      <c r="A105" s="1" t="s">
        <v>91</v>
      </c>
      <c r="B105" s="1">
        <v>6.4</v>
      </c>
      <c r="C105" s="1">
        <v>7</v>
      </c>
      <c r="D105" s="1">
        <v>2</v>
      </c>
    </row>
    <row r="106" spans="1:4">
      <c r="A106" s="1" t="s">
        <v>92</v>
      </c>
      <c r="B106" s="1">
        <v>5.4</v>
      </c>
      <c r="C106" s="1">
        <v>6.4</v>
      </c>
      <c r="D106" s="1">
        <v>2</v>
      </c>
    </row>
    <row r="107" spans="1:4">
      <c r="A107" s="1" t="s">
        <v>93</v>
      </c>
      <c r="B107" s="1">
        <v>4.8</v>
      </c>
      <c r="C107" s="1">
        <v>6.3</v>
      </c>
      <c r="D107" s="1">
        <v>2</v>
      </c>
    </row>
    <row r="108" spans="1:4">
      <c r="A108" s="1" t="s">
        <v>94</v>
      </c>
      <c r="B108" s="1">
        <v>3.3</v>
      </c>
      <c r="C108" s="1">
        <v>5.7</v>
      </c>
      <c r="D108" s="1">
        <v>2</v>
      </c>
    </row>
    <row r="109" spans="1:4">
      <c r="A109" s="1" t="s">
        <v>95</v>
      </c>
      <c r="B109" s="1">
        <v>4</v>
      </c>
      <c r="C109" s="1">
        <v>6</v>
      </c>
      <c r="D109" s="1">
        <v>2</v>
      </c>
    </row>
    <row r="110" spans="1:4">
      <c r="A110" s="1" t="s">
        <v>96</v>
      </c>
      <c r="B110" s="1">
        <v>4.8</v>
      </c>
      <c r="C110" s="1">
        <v>5.8</v>
      </c>
      <c r="D110" s="1">
        <v>2</v>
      </c>
    </row>
    <row r="111" spans="1:4">
      <c r="A111" s="1" t="s">
        <v>97</v>
      </c>
      <c r="B111" s="1">
        <v>4.8</v>
      </c>
      <c r="C111" s="1">
        <v>5.5</v>
      </c>
      <c r="D111" s="1">
        <v>2</v>
      </c>
    </row>
    <row r="112" spans="1:4">
      <c r="A112" s="1" t="s">
        <v>98</v>
      </c>
      <c r="B112" s="1">
        <v>4.7</v>
      </c>
      <c r="C112" s="1">
        <v>5.3</v>
      </c>
      <c r="D112" s="1">
        <v>2</v>
      </c>
    </row>
    <row r="113" spans="1:4">
      <c r="A113" s="1" t="s">
        <v>99</v>
      </c>
      <c r="B113" s="1">
        <v>4.5</v>
      </c>
      <c r="C113" s="1">
        <v>4.9</v>
      </c>
      <c r="D113" s="1">
        <v>2</v>
      </c>
    </row>
    <row r="114" spans="1:4">
      <c r="A114" s="1" t="s">
        <v>100</v>
      </c>
      <c r="B114" s="1">
        <v>3.9</v>
      </c>
      <c r="C114" s="1">
        <v>4.5</v>
      </c>
      <c r="D114" s="1">
        <v>2</v>
      </c>
    </row>
    <row r="115" spans="1:4">
      <c r="A115" s="1" t="s">
        <v>101</v>
      </c>
      <c r="B115" s="1">
        <v>3.6</v>
      </c>
      <c r="C115" s="1">
        <v>4.4</v>
      </c>
      <c r="D115" s="1">
        <v>2</v>
      </c>
    </row>
    <row r="116" spans="1:4">
      <c r="A116" s="1" t="s">
        <v>102</v>
      </c>
      <c r="B116" s="1">
        <v>3</v>
      </c>
      <c r="C116" s="1">
        <v>4.1</v>
      </c>
      <c r="D116" s="1">
        <v>2</v>
      </c>
    </row>
    <row r="117" spans="1:4">
      <c r="A117" s="1" t="s">
        <v>103</v>
      </c>
      <c r="B117" s="1">
        <v>2.6</v>
      </c>
      <c r="C117" s="1">
        <v>3.4</v>
      </c>
      <c r="D117" s="1">
        <v>2</v>
      </c>
    </row>
    <row r="118" spans="1:4">
      <c r="A118" s="1" t="s">
        <v>104</v>
      </c>
      <c r="B118" s="1">
        <v>2.8</v>
      </c>
      <c r="C118" s="1">
        <v>3.3</v>
      </c>
      <c r="D118" s="1">
        <v>2</v>
      </c>
    </row>
    <row r="119" spans="1:4">
      <c r="A119" s="1" t="s">
        <v>105</v>
      </c>
      <c r="B119" s="1">
        <v>2.6</v>
      </c>
      <c r="C119" s="1">
        <v>3.2</v>
      </c>
      <c r="D119" s="1">
        <v>2</v>
      </c>
    </row>
    <row r="120" spans="1:4">
      <c r="A120" s="1" t="s">
        <v>106</v>
      </c>
      <c r="B120" s="1">
        <v>3</v>
      </c>
      <c r="C120" s="1">
        <v>3.1</v>
      </c>
      <c r="D120" s="1">
        <v>2</v>
      </c>
    </row>
    <row r="121" spans="1:4">
      <c r="A121" s="1" t="s">
        <v>107</v>
      </c>
      <c r="B121" s="1">
        <v>2.6</v>
      </c>
      <c r="C121" s="1">
        <v>2.7</v>
      </c>
      <c r="D121" s="1">
        <v>2</v>
      </c>
    </row>
    <row r="122" spans="1:4">
      <c r="A122" s="1" t="s">
        <v>108</v>
      </c>
      <c r="B122" s="1">
        <v>2.4</v>
      </c>
      <c r="C122" s="1">
        <v>3</v>
      </c>
      <c r="D122" s="1">
        <v>2</v>
      </c>
    </row>
    <row r="123" spans="1:4">
      <c r="A123" s="1" t="s">
        <v>109</v>
      </c>
      <c r="B123" s="1">
        <v>2.2</v>
      </c>
      <c r="C123" s="1">
        <v>2.7</v>
      </c>
      <c r="D123" s="1">
        <v>2</v>
      </c>
    </row>
    <row r="124" spans="1:4">
      <c r="A124" s="1" t="s">
        <v>110</v>
      </c>
      <c r="B124" s="1">
        <v>2.3</v>
      </c>
      <c r="C124" s="1">
        <v>2.8</v>
      </c>
      <c r="D124" s="1">
        <v>2</v>
      </c>
    </row>
    <row r="125" spans="1:4">
      <c r="A125" s="1" t="s">
        <v>111</v>
      </c>
      <c r="B125" s="1">
        <v>3.6</v>
      </c>
      <c r="C125" s="1">
        <v>3.4</v>
      </c>
      <c r="D125" s="1">
        <v>2</v>
      </c>
    </row>
    <row r="126" spans="1:4">
      <c r="A126" s="1" t="s">
        <v>112</v>
      </c>
      <c r="B126" s="1">
        <v>2.6</v>
      </c>
      <c r="C126" s="1">
        <v>3.4</v>
      </c>
      <c r="D126" s="1">
        <v>2</v>
      </c>
    </row>
    <row r="127" spans="1:4">
      <c r="A127" s="1" t="s">
        <v>113</v>
      </c>
      <c r="B127" s="1">
        <v>2.5</v>
      </c>
      <c r="C127" s="1">
        <v>3</v>
      </c>
      <c r="D127" s="1">
        <v>2</v>
      </c>
    </row>
    <row r="128" spans="1:4">
      <c r="A128" s="1" t="s">
        <v>114</v>
      </c>
      <c r="D128" s="1">
        <v>2</v>
      </c>
    </row>
    <row r="129" spans="1:6">
      <c r="A129" s="1" t="s">
        <v>115</v>
      </c>
      <c r="D129" s="1">
        <v>2</v>
      </c>
    </row>
    <row r="130" spans="1:6">
      <c r="A130" s="1" t="s">
        <v>116</v>
      </c>
      <c r="D130" s="1">
        <v>2</v>
      </c>
    </row>
    <row r="131" spans="1:6">
      <c r="A131" s="1" t="s">
        <v>117</v>
      </c>
      <c r="D131" s="1">
        <v>2</v>
      </c>
    </row>
    <row r="132" spans="1:6">
      <c r="A132" s="1" t="s">
        <v>118</v>
      </c>
      <c r="D132" s="1">
        <v>2</v>
      </c>
    </row>
    <row r="133" spans="1:6">
      <c r="A133" s="1" t="s">
        <v>119</v>
      </c>
      <c r="D133" s="1">
        <v>2</v>
      </c>
      <c r="E133" s="1">
        <v>2.8</v>
      </c>
      <c r="F133" s="1">
        <v>3</v>
      </c>
    </row>
    <row r="134" spans="1:6">
      <c r="A134" s="1" t="s">
        <v>120</v>
      </c>
      <c r="D134" s="1">
        <v>2</v>
      </c>
    </row>
    <row r="135" spans="1:6">
      <c r="A135" s="1" t="s">
        <v>121</v>
      </c>
      <c r="D135" s="1">
        <v>2</v>
      </c>
    </row>
    <row r="136" spans="1:6">
      <c r="A136" s="1" t="s">
        <v>122</v>
      </c>
      <c r="D136" s="1">
        <v>2</v>
      </c>
    </row>
    <row r="137" spans="1:6">
      <c r="A137" s="1" t="s">
        <v>123</v>
      </c>
      <c r="D137" s="1">
        <v>2</v>
      </c>
    </row>
    <row r="138" spans="1:6">
      <c r="A138" s="1" t="s">
        <v>124</v>
      </c>
      <c r="D138" s="1">
        <v>2</v>
      </c>
    </row>
    <row r="139" spans="1:6">
      <c r="A139" s="1" t="s">
        <v>125</v>
      </c>
      <c r="D139" s="1">
        <v>2</v>
      </c>
    </row>
    <row r="140" spans="1:6">
      <c r="A140" s="1" t="s">
        <v>126</v>
      </c>
      <c r="D140" s="1">
        <v>2</v>
      </c>
    </row>
    <row r="141" spans="1:6">
      <c r="A141" s="1" t="s">
        <v>127</v>
      </c>
      <c r="D141" s="1">
        <v>2</v>
      </c>
    </row>
    <row r="142" spans="1:6">
      <c r="A142" s="1" t="s">
        <v>128</v>
      </c>
      <c r="D142" s="1">
        <v>2</v>
      </c>
      <c r="F142" s="1">
        <v>2.6</v>
      </c>
    </row>
    <row r="143" spans="1:6">
      <c r="A143" s="1" t="s">
        <v>129</v>
      </c>
      <c r="D143" s="1">
        <v>2</v>
      </c>
      <c r="E143" s="1">
        <v>2.6</v>
      </c>
    </row>
    <row r="144" spans="1:6">
      <c r="A144" s="1" t="s">
        <v>130</v>
      </c>
      <c r="D144" s="1">
        <v>2</v>
      </c>
    </row>
    <row r="145" spans="1:4">
      <c r="A145" s="1" t="s">
        <v>131</v>
      </c>
      <c r="D145" s="1">
        <v>2</v>
      </c>
    </row>
    <row r="146" spans="1:4">
      <c r="A146" s="1" t="s">
        <v>132</v>
      </c>
      <c r="D146" s="1">
        <v>2</v>
      </c>
    </row>
    <row r="147" spans="1:4">
      <c r="A147" s="1" t="s">
        <v>133</v>
      </c>
      <c r="D147" s="1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34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1454</v>
      </c>
    </row>
    <row r="3" spans="1:5">
      <c r="A3" s="2" t="s">
        <v>134</v>
      </c>
      <c r="B3" s="2" t="s">
        <v>1450</v>
      </c>
      <c r="C3" s="2" t="s">
        <v>1451</v>
      </c>
      <c r="D3" s="2" t="s">
        <v>1452</v>
      </c>
      <c r="E3" s="2" t="s">
        <v>1453</v>
      </c>
    </row>
    <row r="4" spans="1:5">
      <c r="A4" s="1" t="s">
        <v>1342</v>
      </c>
      <c r="B4" s="1">
        <v>3.1</v>
      </c>
      <c r="C4" s="1">
        <v>4.2</v>
      </c>
      <c r="D4" s="1">
        <v>2.4</v>
      </c>
      <c r="E4" s="1">
        <v>3.8</v>
      </c>
    </row>
    <row r="5" spans="1:5">
      <c r="A5" s="1" t="s">
        <v>1343</v>
      </c>
      <c r="B5" s="1">
        <v>3</v>
      </c>
      <c r="C5" s="1">
        <v>4.1</v>
      </c>
      <c r="D5" s="1">
        <v>2.4</v>
      </c>
      <c r="E5" s="1">
        <v>3.8</v>
      </c>
    </row>
    <row r="6" spans="1:5">
      <c r="A6" s="1" t="s">
        <v>1344</v>
      </c>
      <c r="B6" s="1">
        <v>2.9</v>
      </c>
      <c r="C6" s="1">
        <v>4</v>
      </c>
      <c r="D6" s="1">
        <v>2.4</v>
      </c>
      <c r="E6" s="1">
        <v>3.8</v>
      </c>
    </row>
    <row r="7" spans="1:5">
      <c r="A7" s="1" t="s">
        <v>1345</v>
      </c>
      <c r="B7" s="1">
        <v>2.9</v>
      </c>
      <c r="C7" s="1">
        <v>3.9</v>
      </c>
      <c r="D7" s="1">
        <v>2.4</v>
      </c>
      <c r="E7" s="1">
        <v>3.8</v>
      </c>
    </row>
    <row r="8" spans="1:5">
      <c r="A8" s="1" t="s">
        <v>1346</v>
      </c>
      <c r="B8" s="1">
        <v>2.8</v>
      </c>
      <c r="C8" s="1">
        <v>3.8</v>
      </c>
      <c r="D8" s="1">
        <v>2.4</v>
      </c>
      <c r="E8" s="1">
        <v>3.8</v>
      </c>
    </row>
    <row r="9" spans="1:5">
      <c r="A9" s="1" t="s">
        <v>1347</v>
      </c>
      <c r="B9" s="1">
        <v>2.8</v>
      </c>
      <c r="C9" s="1">
        <v>3.7</v>
      </c>
      <c r="D9" s="1">
        <v>2.4</v>
      </c>
      <c r="E9" s="1">
        <v>3.8</v>
      </c>
    </row>
    <row r="10" spans="1:5">
      <c r="A10" s="1" t="s">
        <v>1348</v>
      </c>
      <c r="B10" s="1">
        <v>2.7</v>
      </c>
      <c r="C10" s="1">
        <v>3.6</v>
      </c>
      <c r="D10" s="1">
        <v>2.4</v>
      </c>
      <c r="E10" s="1">
        <v>3.8</v>
      </c>
    </row>
    <row r="11" spans="1:5">
      <c r="A11" s="1" t="s">
        <v>1349</v>
      </c>
      <c r="B11" s="1">
        <v>2.6</v>
      </c>
      <c r="C11" s="1">
        <v>3.5</v>
      </c>
      <c r="D11" s="1">
        <v>2.4</v>
      </c>
      <c r="E11" s="1">
        <v>3.8</v>
      </c>
    </row>
    <row r="12" spans="1:5">
      <c r="A12" s="1" t="s">
        <v>1350</v>
      </c>
      <c r="B12" s="1">
        <v>2.5</v>
      </c>
      <c r="C12" s="1">
        <v>3.4</v>
      </c>
      <c r="D12" s="1">
        <v>2.4</v>
      </c>
      <c r="E12" s="1">
        <v>3.8</v>
      </c>
    </row>
    <row r="13" spans="1:5">
      <c r="A13" s="1" t="s">
        <v>1351</v>
      </c>
      <c r="B13" s="1">
        <v>2.5</v>
      </c>
      <c r="C13" s="1">
        <v>3.2</v>
      </c>
      <c r="D13" s="1">
        <v>2.4</v>
      </c>
      <c r="E13" s="1">
        <v>3.8</v>
      </c>
    </row>
    <row r="14" spans="1:5">
      <c r="A14" s="1" t="s">
        <v>1352</v>
      </c>
      <c r="B14" s="1">
        <v>2.4</v>
      </c>
      <c r="C14" s="1">
        <v>3.1</v>
      </c>
      <c r="D14" s="1">
        <v>2.4</v>
      </c>
      <c r="E14" s="1">
        <v>3.8</v>
      </c>
    </row>
    <row r="15" spans="1:5">
      <c r="A15" s="1" t="s">
        <v>1353</v>
      </c>
      <c r="B15" s="1">
        <v>2.3</v>
      </c>
      <c r="C15" s="1">
        <v>3</v>
      </c>
      <c r="D15" s="1">
        <v>2.4</v>
      </c>
      <c r="E15" s="1">
        <v>3.8</v>
      </c>
    </row>
    <row r="16" spans="1:5">
      <c r="A16" s="1" t="s">
        <v>1354</v>
      </c>
      <c r="B16" s="1">
        <v>2.2</v>
      </c>
      <c r="C16" s="1">
        <v>2.9</v>
      </c>
      <c r="D16" s="1">
        <v>2.4</v>
      </c>
      <c r="E16" s="1">
        <v>3.8</v>
      </c>
    </row>
    <row r="17" spans="1:5">
      <c r="A17" s="1" t="s">
        <v>1355</v>
      </c>
      <c r="B17" s="1">
        <v>2.1</v>
      </c>
      <c r="C17" s="1">
        <v>2.8</v>
      </c>
      <c r="D17" s="1">
        <v>2.4</v>
      </c>
      <c r="E17" s="1">
        <v>3.8</v>
      </c>
    </row>
    <row r="18" spans="1:5">
      <c r="A18" s="1" t="s">
        <v>1356</v>
      </c>
      <c r="B18" s="1">
        <v>2</v>
      </c>
      <c r="C18" s="1">
        <v>2.7</v>
      </c>
      <c r="D18" s="1">
        <v>2.4</v>
      </c>
      <c r="E18" s="1">
        <v>3.8</v>
      </c>
    </row>
    <row r="19" spans="1:5">
      <c r="A19" s="1" t="s">
        <v>1357</v>
      </c>
      <c r="B19" s="1">
        <v>2</v>
      </c>
      <c r="C19" s="1">
        <v>2.7</v>
      </c>
      <c r="D19" s="1">
        <v>2.4</v>
      </c>
      <c r="E19" s="1">
        <v>3.8</v>
      </c>
    </row>
    <row r="20" spans="1:5">
      <c r="A20" s="1" t="s">
        <v>1358</v>
      </c>
      <c r="B20" s="1">
        <v>1.9</v>
      </c>
      <c r="C20" s="1">
        <v>2.7</v>
      </c>
      <c r="D20" s="1">
        <v>2.4</v>
      </c>
      <c r="E20" s="1">
        <v>3.8</v>
      </c>
    </row>
    <row r="21" spans="1:5">
      <c r="A21" s="1" t="s">
        <v>1359</v>
      </c>
      <c r="B21" s="1">
        <v>1.9</v>
      </c>
      <c r="C21" s="1">
        <v>2.7</v>
      </c>
      <c r="D21" s="1">
        <v>2.4</v>
      </c>
      <c r="E21" s="1">
        <v>3.8</v>
      </c>
    </row>
    <row r="22" spans="1:5">
      <c r="A22" s="1" t="s">
        <v>1360</v>
      </c>
      <c r="B22" s="1">
        <v>2</v>
      </c>
      <c r="C22" s="1">
        <v>2.7</v>
      </c>
      <c r="D22" s="1">
        <v>2.4</v>
      </c>
      <c r="E22" s="1">
        <v>3.8</v>
      </c>
    </row>
    <row r="23" spans="1:5">
      <c r="A23" s="1" t="s">
        <v>1361</v>
      </c>
      <c r="B23" s="1">
        <v>1.9</v>
      </c>
      <c r="C23" s="1">
        <v>2.7</v>
      </c>
      <c r="D23" s="1">
        <v>2.4</v>
      </c>
      <c r="E23" s="1">
        <v>3.8</v>
      </c>
    </row>
    <row r="24" spans="1:5">
      <c r="A24" s="1" t="s">
        <v>1362</v>
      </c>
      <c r="B24" s="1">
        <v>1.9</v>
      </c>
      <c r="C24" s="1">
        <v>2.7</v>
      </c>
      <c r="D24" s="1">
        <v>2.4</v>
      </c>
      <c r="E24" s="1">
        <v>3.8</v>
      </c>
    </row>
    <row r="25" spans="1:5">
      <c r="A25" s="1" t="s">
        <v>1363</v>
      </c>
      <c r="B25" s="1">
        <v>1.8</v>
      </c>
      <c r="C25" s="1">
        <v>2.7</v>
      </c>
      <c r="D25" s="1">
        <v>2.4</v>
      </c>
      <c r="E25" s="1">
        <v>3.8</v>
      </c>
    </row>
    <row r="26" spans="1:5">
      <c r="A26" s="1" t="s">
        <v>1364</v>
      </c>
      <c r="B26" s="1">
        <v>1.8</v>
      </c>
      <c r="C26" s="1">
        <v>2.7</v>
      </c>
      <c r="D26" s="1">
        <v>2.4</v>
      </c>
      <c r="E26" s="1">
        <v>3.8</v>
      </c>
    </row>
    <row r="27" spans="1:5">
      <c r="A27" s="1" t="s">
        <v>1365</v>
      </c>
      <c r="B27" s="1">
        <v>1.8</v>
      </c>
      <c r="C27" s="1">
        <v>2.7</v>
      </c>
      <c r="D27" s="1">
        <v>2.4</v>
      </c>
      <c r="E27" s="1">
        <v>3.8</v>
      </c>
    </row>
    <row r="28" spans="1:5">
      <c r="A28" s="1" t="s">
        <v>1366</v>
      </c>
      <c r="B28" s="1">
        <v>1.6</v>
      </c>
      <c r="C28" s="1">
        <v>2.6</v>
      </c>
      <c r="D28" s="1">
        <v>2.4</v>
      </c>
      <c r="E28" s="1">
        <v>3.8</v>
      </c>
    </row>
    <row r="29" spans="1:5">
      <c r="A29" s="1" t="s">
        <v>1367</v>
      </c>
      <c r="B29" s="1">
        <v>1.6</v>
      </c>
      <c r="C29" s="1">
        <v>2.6</v>
      </c>
      <c r="D29" s="1">
        <v>2.4</v>
      </c>
      <c r="E29" s="1">
        <v>3.8</v>
      </c>
    </row>
    <row r="30" spans="1:5">
      <c r="A30" s="1" t="s">
        <v>1368</v>
      </c>
      <c r="B30" s="1">
        <v>1.5</v>
      </c>
      <c r="C30" s="1">
        <v>2.6</v>
      </c>
      <c r="D30" s="1">
        <v>2.4</v>
      </c>
      <c r="E30" s="1">
        <v>3.8</v>
      </c>
    </row>
    <row r="31" spans="1:5">
      <c r="A31" s="1" t="s">
        <v>1369</v>
      </c>
      <c r="B31" s="1">
        <v>1.5</v>
      </c>
      <c r="C31" s="1">
        <v>2.7</v>
      </c>
      <c r="D31" s="1">
        <v>2.4</v>
      </c>
      <c r="E31" s="1">
        <v>3.8</v>
      </c>
    </row>
    <row r="32" spans="1:5">
      <c r="A32" s="1" t="s">
        <v>1370</v>
      </c>
      <c r="B32" s="1">
        <v>1.5</v>
      </c>
      <c r="C32" s="1">
        <v>2.8</v>
      </c>
      <c r="D32" s="1">
        <v>2.4</v>
      </c>
      <c r="E32" s="1">
        <v>3.8</v>
      </c>
    </row>
    <row r="33" spans="1:5">
      <c r="A33" s="1" t="s">
        <v>1371</v>
      </c>
      <c r="B33" s="1">
        <v>1.6</v>
      </c>
      <c r="C33" s="1">
        <v>2.9</v>
      </c>
      <c r="D33" s="1">
        <v>2.4</v>
      </c>
      <c r="E33" s="1">
        <v>3.8</v>
      </c>
    </row>
    <row r="34" spans="1:5">
      <c r="A34" s="1" t="s">
        <v>1372</v>
      </c>
      <c r="B34" s="1">
        <v>1.7</v>
      </c>
      <c r="C34" s="1">
        <v>2.9</v>
      </c>
      <c r="D34" s="1">
        <v>2.4</v>
      </c>
      <c r="E34" s="1">
        <v>3.8</v>
      </c>
    </row>
    <row r="35" spans="1:5">
      <c r="A35" s="1" t="s">
        <v>1373</v>
      </c>
      <c r="B35" s="1">
        <v>1.7</v>
      </c>
      <c r="C35" s="1">
        <v>3</v>
      </c>
      <c r="D35" s="1">
        <v>2.4</v>
      </c>
      <c r="E35" s="1">
        <v>3.8</v>
      </c>
    </row>
    <row r="36" spans="1:5">
      <c r="A36" s="1" t="s">
        <v>1374</v>
      </c>
      <c r="B36" s="1">
        <v>1.8</v>
      </c>
      <c r="C36" s="1">
        <v>3.1</v>
      </c>
      <c r="D36" s="1">
        <v>2.4</v>
      </c>
      <c r="E36" s="1">
        <v>3.8</v>
      </c>
    </row>
    <row r="37" spans="1:5">
      <c r="A37" s="1" t="s">
        <v>1375</v>
      </c>
      <c r="B37" s="1">
        <v>1.9</v>
      </c>
      <c r="C37" s="1">
        <v>3.1</v>
      </c>
      <c r="D37" s="1">
        <v>2.4</v>
      </c>
      <c r="E37" s="1">
        <v>3.8</v>
      </c>
    </row>
    <row r="38" spans="1:5">
      <c r="A38" s="1" t="s">
        <v>1376</v>
      </c>
      <c r="B38" s="1">
        <v>2</v>
      </c>
      <c r="C38" s="1">
        <v>3.1</v>
      </c>
      <c r="D38" s="1">
        <v>2.4</v>
      </c>
      <c r="E38" s="1">
        <v>3.8</v>
      </c>
    </row>
    <row r="39" spans="1:5">
      <c r="A39" s="1" t="s">
        <v>1377</v>
      </c>
      <c r="B39" s="1">
        <v>2.1</v>
      </c>
      <c r="C39" s="1">
        <v>3.2</v>
      </c>
      <c r="D39" s="1">
        <v>2.4</v>
      </c>
      <c r="E39" s="1">
        <v>3.8</v>
      </c>
    </row>
    <row r="40" spans="1:5">
      <c r="A40" s="1" t="s">
        <v>1378</v>
      </c>
      <c r="B40" s="1">
        <v>2.3</v>
      </c>
      <c r="C40" s="1">
        <v>3.2</v>
      </c>
      <c r="D40" s="1">
        <v>2.4</v>
      </c>
      <c r="E40" s="1">
        <v>3.8</v>
      </c>
    </row>
    <row r="41" spans="1:5">
      <c r="A41" s="1" t="s">
        <v>1379</v>
      </c>
      <c r="B41" s="1">
        <v>2.4</v>
      </c>
      <c r="C41" s="1">
        <v>3.3</v>
      </c>
      <c r="D41" s="1">
        <v>2.4</v>
      </c>
      <c r="E41" s="1">
        <v>3.8</v>
      </c>
    </row>
    <row r="42" spans="1:5">
      <c r="A42" s="1" t="s">
        <v>1380</v>
      </c>
      <c r="B42" s="1">
        <v>2.6</v>
      </c>
      <c r="C42" s="1">
        <v>3.4</v>
      </c>
      <c r="D42" s="1">
        <v>2.4</v>
      </c>
      <c r="E42" s="1">
        <v>3.8</v>
      </c>
    </row>
    <row r="43" spans="1:5">
      <c r="A43" s="1" t="s">
        <v>1381</v>
      </c>
      <c r="B43" s="1">
        <v>2.7</v>
      </c>
      <c r="C43" s="1">
        <v>3.4</v>
      </c>
      <c r="D43" s="1">
        <v>2.4</v>
      </c>
      <c r="E43" s="1">
        <v>3.8</v>
      </c>
    </row>
    <row r="44" spans="1:5">
      <c r="A44" s="1" t="s">
        <v>1382</v>
      </c>
      <c r="B44" s="1">
        <v>2.8</v>
      </c>
      <c r="C44" s="1">
        <v>3.4</v>
      </c>
      <c r="D44" s="1">
        <v>2.4</v>
      </c>
      <c r="E44" s="1">
        <v>3.8</v>
      </c>
    </row>
    <row r="45" spans="1:5">
      <c r="A45" s="1" t="s">
        <v>1383</v>
      </c>
      <c r="B45" s="1">
        <v>2.8</v>
      </c>
      <c r="C45" s="1">
        <v>3.4</v>
      </c>
      <c r="D45" s="1">
        <v>2.4</v>
      </c>
      <c r="E45" s="1">
        <v>3.8</v>
      </c>
    </row>
    <row r="46" spans="1:5">
      <c r="A46" s="1" t="s">
        <v>1384</v>
      </c>
      <c r="B46" s="1">
        <v>2.8</v>
      </c>
      <c r="C46" s="1">
        <v>3.4</v>
      </c>
      <c r="D46" s="1">
        <v>2.4</v>
      </c>
      <c r="E46" s="1">
        <v>3.8</v>
      </c>
    </row>
    <row r="47" spans="1:5">
      <c r="A47" s="1" t="s">
        <v>1385</v>
      </c>
      <c r="B47" s="1">
        <v>2.8</v>
      </c>
      <c r="C47" s="1">
        <v>3.4</v>
      </c>
      <c r="D47" s="1">
        <v>2.4</v>
      </c>
      <c r="E47" s="1">
        <v>3.8</v>
      </c>
    </row>
    <row r="48" spans="1:5">
      <c r="A48" s="1" t="s">
        <v>1386</v>
      </c>
      <c r="B48" s="1">
        <v>2.7</v>
      </c>
      <c r="C48" s="1">
        <v>3.5</v>
      </c>
      <c r="D48" s="1">
        <v>2.4</v>
      </c>
      <c r="E48" s="1">
        <v>3.8</v>
      </c>
    </row>
    <row r="49" spans="1:5">
      <c r="A49" s="1" t="s">
        <v>1387</v>
      </c>
      <c r="B49" s="1">
        <v>2.7</v>
      </c>
      <c r="C49" s="1">
        <v>3.6</v>
      </c>
      <c r="D49" s="1">
        <v>2.4</v>
      </c>
      <c r="E49" s="1">
        <v>3.8</v>
      </c>
    </row>
    <row r="50" spans="1:5">
      <c r="A50" s="1" t="s">
        <v>1388</v>
      </c>
      <c r="B50" s="1">
        <v>2.7</v>
      </c>
      <c r="C50" s="1">
        <v>3.7</v>
      </c>
      <c r="D50" s="1">
        <v>2.4</v>
      </c>
      <c r="E50" s="1">
        <v>3.8</v>
      </c>
    </row>
    <row r="51" spans="1:5">
      <c r="A51" s="1" t="s">
        <v>1389</v>
      </c>
      <c r="B51" s="1">
        <v>2.8</v>
      </c>
      <c r="C51" s="1">
        <v>3.8</v>
      </c>
      <c r="D51" s="1">
        <v>2.4</v>
      </c>
      <c r="E51" s="1">
        <v>3.8</v>
      </c>
    </row>
    <row r="52" spans="1:5">
      <c r="A52" s="1" t="s">
        <v>1390</v>
      </c>
      <c r="B52" s="1">
        <v>2.9</v>
      </c>
      <c r="C52" s="1">
        <v>3.9</v>
      </c>
      <c r="D52" s="1">
        <v>2.4</v>
      </c>
      <c r="E52" s="1">
        <v>3.8</v>
      </c>
    </row>
    <row r="53" spans="1:5">
      <c r="A53" s="1" t="s">
        <v>1391</v>
      </c>
      <c r="B53" s="1">
        <v>2.9</v>
      </c>
      <c r="C53" s="1">
        <v>3.9</v>
      </c>
      <c r="D53" s="1">
        <v>2.4</v>
      </c>
      <c r="E53" s="1">
        <v>3.8</v>
      </c>
    </row>
    <row r="54" spans="1:5">
      <c r="A54" s="1" t="s">
        <v>1392</v>
      </c>
      <c r="B54" s="1">
        <v>3</v>
      </c>
      <c r="C54" s="1">
        <v>3.9</v>
      </c>
      <c r="D54" s="1">
        <v>2.4</v>
      </c>
      <c r="E54" s="1">
        <v>3.8</v>
      </c>
    </row>
    <row r="55" spans="1:5">
      <c r="A55" s="1" t="s">
        <v>1393</v>
      </c>
      <c r="B55" s="1">
        <v>3</v>
      </c>
      <c r="C55" s="1">
        <v>4</v>
      </c>
      <c r="D55" s="1">
        <v>2.4</v>
      </c>
      <c r="E55" s="1">
        <v>3.8</v>
      </c>
    </row>
    <row r="56" spans="1:5">
      <c r="A56" s="1" t="s">
        <v>1394</v>
      </c>
      <c r="B56" s="1">
        <v>2.9</v>
      </c>
      <c r="C56" s="1">
        <v>4</v>
      </c>
      <c r="D56" s="1">
        <v>2.4</v>
      </c>
      <c r="E56" s="1">
        <v>3.8</v>
      </c>
    </row>
    <row r="57" spans="1:5">
      <c r="A57" s="1" t="s">
        <v>1395</v>
      </c>
      <c r="B57" s="1">
        <v>2.9</v>
      </c>
      <c r="C57" s="1">
        <v>4</v>
      </c>
      <c r="D57" s="1">
        <v>2.4</v>
      </c>
      <c r="E57" s="1">
        <v>3.8</v>
      </c>
    </row>
    <row r="58" spans="1:5">
      <c r="A58" s="1" t="s">
        <v>1396</v>
      </c>
      <c r="B58" s="1">
        <v>2.8</v>
      </c>
      <c r="C58" s="1">
        <v>4</v>
      </c>
      <c r="D58" s="1">
        <v>2.4</v>
      </c>
      <c r="E58" s="1">
        <v>3.8</v>
      </c>
    </row>
    <row r="59" spans="1:5">
      <c r="A59" s="1" t="s">
        <v>1397</v>
      </c>
      <c r="B59" s="1">
        <v>2.8</v>
      </c>
      <c r="C59" s="1">
        <v>3.9</v>
      </c>
      <c r="D59" s="1">
        <v>2.4</v>
      </c>
      <c r="E59" s="1">
        <v>3.8</v>
      </c>
    </row>
    <row r="60" spans="1:5">
      <c r="A60" s="1" t="s">
        <v>1398</v>
      </c>
      <c r="B60" s="1">
        <v>2.9</v>
      </c>
      <c r="C60" s="1">
        <v>3.9</v>
      </c>
      <c r="D60" s="1">
        <v>2.4</v>
      </c>
      <c r="E60" s="1">
        <v>3.8</v>
      </c>
    </row>
    <row r="61" spans="1:5">
      <c r="A61" s="1" t="s">
        <v>1399</v>
      </c>
      <c r="B61" s="1">
        <v>2.9</v>
      </c>
      <c r="C61" s="1">
        <v>3.7</v>
      </c>
      <c r="D61" s="1">
        <v>2.4</v>
      </c>
      <c r="E61" s="1">
        <v>3.8</v>
      </c>
    </row>
    <row r="62" spans="1:5">
      <c r="A62" s="1" t="s">
        <v>1400</v>
      </c>
      <c r="B62" s="1">
        <v>2.9</v>
      </c>
      <c r="C62" s="1">
        <v>3.6</v>
      </c>
      <c r="D62" s="1">
        <v>2.4</v>
      </c>
      <c r="E62" s="1">
        <v>3.8</v>
      </c>
    </row>
    <row r="63" spans="1:5">
      <c r="A63" s="1" t="s">
        <v>1401</v>
      </c>
      <c r="B63" s="1">
        <v>2.8</v>
      </c>
      <c r="C63" s="1">
        <v>3.5</v>
      </c>
      <c r="D63" s="1">
        <v>2.4</v>
      </c>
      <c r="E63" s="1">
        <v>3.8</v>
      </c>
    </row>
    <row r="64" spans="1:5">
      <c r="A64" s="1" t="s">
        <v>1402</v>
      </c>
      <c r="B64" s="1">
        <v>2.9</v>
      </c>
      <c r="C64" s="1">
        <v>3.5</v>
      </c>
      <c r="D64" s="1">
        <v>2.4</v>
      </c>
      <c r="E64" s="1">
        <v>3.8</v>
      </c>
    </row>
    <row r="65" spans="1:5">
      <c r="A65" s="1" t="s">
        <v>1403</v>
      </c>
      <c r="B65" s="1">
        <v>2.8</v>
      </c>
      <c r="C65" s="1">
        <v>3.5</v>
      </c>
      <c r="D65" s="1">
        <v>2.4</v>
      </c>
      <c r="E65" s="1">
        <v>3.8</v>
      </c>
    </row>
    <row r="66" spans="1:5">
      <c r="A66" s="1" t="s">
        <v>1404</v>
      </c>
      <c r="B66" s="1">
        <v>2.8</v>
      </c>
      <c r="C66" s="1">
        <v>3.5</v>
      </c>
      <c r="D66" s="1">
        <v>2.4</v>
      </c>
      <c r="E66" s="1">
        <v>3.8</v>
      </c>
    </row>
    <row r="67" spans="1:5">
      <c r="A67" s="1" t="s">
        <v>1405</v>
      </c>
      <c r="B67" s="1">
        <v>2.7</v>
      </c>
      <c r="C67" s="1">
        <v>3.5</v>
      </c>
      <c r="D67" s="1">
        <v>2.4</v>
      </c>
      <c r="E67" s="1">
        <v>3.8</v>
      </c>
    </row>
    <row r="68" spans="1:5">
      <c r="A68" s="1" t="s">
        <v>1406</v>
      </c>
      <c r="B68" s="1">
        <v>2.7</v>
      </c>
      <c r="C68" s="1">
        <v>3.6</v>
      </c>
      <c r="D68" s="1">
        <v>2.4</v>
      </c>
      <c r="E68" s="1">
        <v>3.8</v>
      </c>
    </row>
    <row r="69" spans="1:5">
      <c r="A69" s="1" t="s">
        <v>1407</v>
      </c>
      <c r="B69" s="1">
        <v>2.6</v>
      </c>
      <c r="C69" s="1">
        <v>3.6</v>
      </c>
      <c r="D69" s="1">
        <v>2.4</v>
      </c>
      <c r="E69" s="1">
        <v>3.8</v>
      </c>
    </row>
    <row r="70" spans="1:5">
      <c r="A70" s="1" t="s">
        <v>1408</v>
      </c>
      <c r="B70" s="1">
        <v>2.6</v>
      </c>
      <c r="C70" s="1">
        <v>3.6</v>
      </c>
      <c r="D70" s="1">
        <v>2.4</v>
      </c>
      <c r="E70" s="1">
        <v>3.8</v>
      </c>
    </row>
    <row r="71" spans="1:5">
      <c r="A71" s="1" t="s">
        <v>1409</v>
      </c>
      <c r="B71" s="1">
        <v>2.6</v>
      </c>
      <c r="C71" s="1">
        <v>3.5</v>
      </c>
      <c r="D71" s="1">
        <v>2.4</v>
      </c>
      <c r="E71" s="1">
        <v>3.8</v>
      </c>
    </row>
    <row r="72" spans="1:5">
      <c r="A72" s="1" t="s">
        <v>1410</v>
      </c>
      <c r="B72" s="1">
        <v>2.6</v>
      </c>
      <c r="C72" s="1">
        <v>3.5</v>
      </c>
      <c r="D72" s="1">
        <v>2.4</v>
      </c>
      <c r="E72" s="1">
        <v>3.8</v>
      </c>
    </row>
    <row r="73" spans="1:5">
      <c r="A73" s="1" t="s">
        <v>1411</v>
      </c>
      <c r="B73" s="1">
        <v>2.6</v>
      </c>
      <c r="C73" s="1">
        <v>3.6</v>
      </c>
      <c r="D73" s="1">
        <v>2.4</v>
      </c>
      <c r="E73" s="1">
        <v>3.8</v>
      </c>
    </row>
    <row r="74" spans="1:5">
      <c r="A74" s="1" t="s">
        <v>1412</v>
      </c>
      <c r="B74" s="1">
        <v>2.5</v>
      </c>
      <c r="C74" s="1">
        <v>3.6</v>
      </c>
      <c r="D74" s="1">
        <v>2.4</v>
      </c>
      <c r="E74" s="1">
        <v>3.8</v>
      </c>
    </row>
    <row r="75" spans="1:5">
      <c r="A75" s="1" t="s">
        <v>1413</v>
      </c>
      <c r="B75" s="1">
        <v>2.6</v>
      </c>
      <c r="C75" s="1">
        <v>3.6</v>
      </c>
      <c r="D75" s="1">
        <v>2.4</v>
      </c>
      <c r="E75" s="1">
        <v>3.8</v>
      </c>
    </row>
    <row r="76" spans="1:5">
      <c r="A76" s="1" t="s">
        <v>1414</v>
      </c>
      <c r="B76" s="1">
        <v>2.5</v>
      </c>
      <c r="C76" s="1">
        <v>3.6</v>
      </c>
      <c r="D76" s="1">
        <v>2.4</v>
      </c>
      <c r="E76" s="1">
        <v>3.8</v>
      </c>
    </row>
    <row r="77" spans="1:5">
      <c r="A77" s="1" t="s">
        <v>1415</v>
      </c>
      <c r="B77" s="1">
        <v>2.5</v>
      </c>
      <c r="C77" s="1">
        <v>3.6</v>
      </c>
      <c r="D77" s="1">
        <v>2.4</v>
      </c>
      <c r="E77" s="1">
        <v>3.8</v>
      </c>
    </row>
    <row r="78" spans="1:5">
      <c r="A78" s="1" t="s">
        <v>1416</v>
      </c>
      <c r="B78" s="1">
        <v>2.5</v>
      </c>
      <c r="C78" s="1">
        <v>3.5</v>
      </c>
      <c r="D78" s="1">
        <v>2.4</v>
      </c>
      <c r="E78" s="1">
        <v>3.8</v>
      </c>
    </row>
    <row r="79" spans="1:5">
      <c r="A79" s="1" t="s">
        <v>1417</v>
      </c>
      <c r="B79" s="1">
        <v>2.5</v>
      </c>
      <c r="C79" s="1">
        <v>3.4</v>
      </c>
      <c r="D79" s="1">
        <v>2.4</v>
      </c>
      <c r="E79" s="1">
        <v>3.8</v>
      </c>
    </row>
    <row r="80" spans="1:5">
      <c r="A80" s="1" t="s">
        <v>1418</v>
      </c>
      <c r="B80" s="1">
        <v>2.5</v>
      </c>
      <c r="C80" s="1">
        <v>3.4</v>
      </c>
      <c r="D80" s="1">
        <v>2.4</v>
      </c>
      <c r="E80" s="1">
        <v>3.8</v>
      </c>
    </row>
    <row r="81" spans="1:5">
      <c r="A81" s="1" t="s">
        <v>1419</v>
      </c>
      <c r="B81" s="1">
        <v>2.5</v>
      </c>
      <c r="C81" s="1">
        <v>3.4</v>
      </c>
      <c r="D81" s="1">
        <v>2.4</v>
      </c>
      <c r="E81" s="1">
        <v>3.8</v>
      </c>
    </row>
    <row r="82" spans="1:5">
      <c r="A82" s="1" t="s">
        <v>1420</v>
      </c>
      <c r="B82" s="1">
        <v>2.6</v>
      </c>
      <c r="C82" s="1">
        <v>3.4</v>
      </c>
      <c r="D82" s="1">
        <v>2.4</v>
      </c>
      <c r="E82" s="1">
        <v>3.8</v>
      </c>
    </row>
    <row r="83" spans="1:5">
      <c r="A83" s="1" t="s">
        <v>1421</v>
      </c>
      <c r="B83" s="1">
        <v>2.5</v>
      </c>
      <c r="C83" s="1">
        <v>3.4</v>
      </c>
      <c r="D83" s="1">
        <v>2.4</v>
      </c>
      <c r="E83" s="1">
        <v>3.8</v>
      </c>
    </row>
    <row r="84" spans="1:5">
      <c r="A84" s="1" t="s">
        <v>1422</v>
      </c>
      <c r="B84" s="1">
        <v>2.5</v>
      </c>
      <c r="C84" s="1">
        <v>3.5</v>
      </c>
      <c r="D84" s="1">
        <v>2.4</v>
      </c>
      <c r="E84" s="1">
        <v>3.8</v>
      </c>
    </row>
    <row r="85" spans="1:5">
      <c r="A85" s="1" t="s">
        <v>1423</v>
      </c>
      <c r="B85" s="1">
        <v>2.5</v>
      </c>
      <c r="C85" s="1">
        <v>3.6</v>
      </c>
      <c r="D85" s="1">
        <v>2.4</v>
      </c>
      <c r="E85" s="1">
        <v>3.8</v>
      </c>
    </row>
    <row r="86" spans="1:5">
      <c r="A86" s="1" t="s">
        <v>1424</v>
      </c>
      <c r="B86" s="1">
        <v>2.5</v>
      </c>
      <c r="C86" s="1">
        <v>3.7</v>
      </c>
      <c r="D86" s="1">
        <v>2.4</v>
      </c>
      <c r="E86" s="1">
        <v>3.8</v>
      </c>
    </row>
    <row r="87" spans="1:5">
      <c r="A87" s="1" t="s">
        <v>1425</v>
      </c>
      <c r="B87" s="1">
        <v>2.5</v>
      </c>
      <c r="C87" s="1">
        <v>3.7</v>
      </c>
      <c r="D87" s="1">
        <v>2.4</v>
      </c>
      <c r="E87" s="1">
        <v>3.8</v>
      </c>
    </row>
    <row r="88" spans="1:5">
      <c r="A88" s="1" t="s">
        <v>1426</v>
      </c>
      <c r="B88" s="1">
        <v>2.5</v>
      </c>
      <c r="C88" s="1">
        <v>3.8</v>
      </c>
      <c r="D88" s="1">
        <v>2.4</v>
      </c>
      <c r="E88" s="1">
        <v>3.8</v>
      </c>
    </row>
    <row r="89" spans="1:5">
      <c r="A89" s="1" t="s">
        <v>1427</v>
      </c>
      <c r="B89" s="1">
        <v>2.5</v>
      </c>
      <c r="C89" s="1">
        <v>3.9</v>
      </c>
      <c r="D89" s="1">
        <v>2.4</v>
      </c>
      <c r="E89" s="1">
        <v>3.8</v>
      </c>
    </row>
    <row r="90" spans="1:5">
      <c r="A90" s="1" t="s">
        <v>1428</v>
      </c>
      <c r="B90" s="1">
        <v>2.5</v>
      </c>
      <c r="C90" s="1">
        <v>3.9</v>
      </c>
      <c r="D90" s="1">
        <v>2.4</v>
      </c>
      <c r="E90" s="1">
        <v>3.8</v>
      </c>
    </row>
    <row r="91" spans="1:5">
      <c r="A91" s="1" t="s">
        <v>1429</v>
      </c>
      <c r="B91" s="1">
        <v>2.5</v>
      </c>
      <c r="C91" s="1">
        <v>3.9</v>
      </c>
      <c r="D91" s="1">
        <v>2.4</v>
      </c>
      <c r="E91" s="1">
        <v>3.8</v>
      </c>
    </row>
    <row r="92" spans="1:5">
      <c r="A92" s="1" t="s">
        <v>1430</v>
      </c>
      <c r="B92" s="1">
        <v>2.6</v>
      </c>
      <c r="C92" s="1">
        <v>3.9</v>
      </c>
      <c r="D92" s="1">
        <v>2.4</v>
      </c>
      <c r="E92" s="1">
        <v>3.8</v>
      </c>
    </row>
    <row r="93" spans="1:5">
      <c r="A93" s="1" t="s">
        <v>1431</v>
      </c>
      <c r="B93" s="1">
        <v>2.6</v>
      </c>
      <c r="C93" s="1">
        <v>3.9</v>
      </c>
      <c r="D93" s="1">
        <v>2.4</v>
      </c>
      <c r="E93" s="1">
        <v>3.8</v>
      </c>
    </row>
    <row r="94" spans="1:5">
      <c r="A94" s="1" t="s">
        <v>1432</v>
      </c>
      <c r="B94" s="1">
        <v>2.6</v>
      </c>
      <c r="C94" s="1">
        <v>3.9</v>
      </c>
      <c r="D94" s="1">
        <v>2.4</v>
      </c>
      <c r="E94" s="1">
        <v>3.8</v>
      </c>
    </row>
    <row r="95" spans="1:5">
      <c r="A95" s="1" t="s">
        <v>1433</v>
      </c>
      <c r="B95" s="1">
        <v>2.6</v>
      </c>
      <c r="C95" s="1">
        <v>3.8</v>
      </c>
      <c r="D95" s="1">
        <v>2.4</v>
      </c>
      <c r="E95" s="1">
        <v>3.8</v>
      </c>
    </row>
    <row r="96" spans="1:5">
      <c r="A96" s="1" t="s">
        <v>1434</v>
      </c>
      <c r="B96" s="1">
        <v>2.7</v>
      </c>
      <c r="C96" s="1">
        <v>3.8</v>
      </c>
      <c r="D96" s="1">
        <v>2.4</v>
      </c>
      <c r="E96" s="1">
        <v>3.8</v>
      </c>
    </row>
    <row r="97" spans="1:5">
      <c r="A97" s="1" t="s">
        <v>1435</v>
      </c>
      <c r="B97" s="1">
        <v>2.7</v>
      </c>
      <c r="C97" s="1">
        <v>3.9</v>
      </c>
      <c r="D97" s="1">
        <v>2.4</v>
      </c>
      <c r="E97" s="1">
        <v>3.8</v>
      </c>
    </row>
    <row r="98" spans="1:5">
      <c r="A98" s="1" t="s">
        <v>1436</v>
      </c>
      <c r="B98" s="1">
        <v>2.7</v>
      </c>
      <c r="C98" s="1">
        <v>3.9</v>
      </c>
      <c r="D98" s="1">
        <v>2.4</v>
      </c>
      <c r="E98" s="1">
        <v>3.8</v>
      </c>
    </row>
    <row r="99" spans="1:5">
      <c r="A99" s="1" t="s">
        <v>1437</v>
      </c>
      <c r="B99" s="1">
        <v>2.8</v>
      </c>
      <c r="C99" s="1">
        <v>3.9</v>
      </c>
      <c r="D99" s="1">
        <v>2.4</v>
      </c>
      <c r="E99" s="1">
        <v>3.8</v>
      </c>
    </row>
    <row r="100" spans="1:5">
      <c r="A100" s="1" t="s">
        <v>1438</v>
      </c>
      <c r="B100" s="1">
        <v>2.7</v>
      </c>
      <c r="C100" s="1">
        <v>3.8</v>
      </c>
      <c r="D100" s="1">
        <v>2.4</v>
      </c>
      <c r="E100" s="1">
        <v>3.8</v>
      </c>
    </row>
    <row r="101" spans="1:5">
      <c r="A101" s="1" t="s">
        <v>1439</v>
      </c>
      <c r="B101" s="1">
        <v>2.7</v>
      </c>
      <c r="C101" s="1">
        <v>3.8</v>
      </c>
      <c r="D101" s="1">
        <v>2.4</v>
      </c>
      <c r="E101" s="1">
        <v>3.8</v>
      </c>
    </row>
    <row r="102" spans="1:5">
      <c r="A102" s="1" t="s">
        <v>1440</v>
      </c>
      <c r="B102" s="1">
        <v>2.7</v>
      </c>
      <c r="C102" s="1">
        <v>3.7</v>
      </c>
      <c r="D102" s="1">
        <v>2.4</v>
      </c>
      <c r="E102" s="1">
        <v>3.8</v>
      </c>
    </row>
    <row r="103" spans="1:5">
      <c r="A103" s="1" t="s">
        <v>1441</v>
      </c>
      <c r="B103" s="1">
        <v>2.7</v>
      </c>
      <c r="C103" s="1">
        <v>3.7</v>
      </c>
      <c r="D103" s="1">
        <v>2.4</v>
      </c>
      <c r="E103" s="1">
        <v>3.8</v>
      </c>
    </row>
    <row r="104" spans="1:5">
      <c r="A104" s="1" t="s">
        <v>1442</v>
      </c>
      <c r="B104" s="1">
        <v>2.8</v>
      </c>
      <c r="C104" s="1">
        <v>3.6</v>
      </c>
      <c r="D104" s="1">
        <v>2.4</v>
      </c>
      <c r="E104" s="1">
        <v>3.8</v>
      </c>
    </row>
    <row r="105" spans="1:5">
      <c r="A105" s="1" t="s">
        <v>1443</v>
      </c>
      <c r="B105" s="1">
        <v>2.8</v>
      </c>
      <c r="C105" s="1">
        <v>3.7</v>
      </c>
      <c r="D105" s="1">
        <v>2.4</v>
      </c>
      <c r="E105" s="1">
        <v>3.8</v>
      </c>
    </row>
    <row r="106" spans="1:5">
      <c r="A106" s="1" t="s">
        <v>1444</v>
      </c>
      <c r="B106" s="1">
        <v>2.8</v>
      </c>
      <c r="C106" s="1">
        <v>3.8</v>
      </c>
      <c r="D106" s="1">
        <v>2.4</v>
      </c>
      <c r="E106" s="1">
        <v>3.8</v>
      </c>
    </row>
    <row r="107" spans="1:5">
      <c r="A107" s="1" t="s">
        <v>1445</v>
      </c>
      <c r="B107" s="1">
        <v>2.8</v>
      </c>
      <c r="C107" s="1">
        <v>3.8</v>
      </c>
      <c r="D107" s="1">
        <v>2.4</v>
      </c>
      <c r="E107" s="1">
        <v>3.8</v>
      </c>
    </row>
    <row r="108" spans="1:5">
      <c r="A108" s="1" t="s">
        <v>1446</v>
      </c>
      <c r="B108" s="1">
        <v>2.8</v>
      </c>
      <c r="C108" s="1">
        <v>3.9</v>
      </c>
      <c r="D108" s="1">
        <v>2.4</v>
      </c>
      <c r="E108" s="1">
        <v>3.8</v>
      </c>
    </row>
    <row r="109" spans="1:5">
      <c r="A109" s="1" t="s">
        <v>1447</v>
      </c>
      <c r="B109" s="1">
        <v>2.8</v>
      </c>
      <c r="C109" s="1">
        <v>4</v>
      </c>
      <c r="D109" s="1">
        <v>2.4</v>
      </c>
      <c r="E109" s="1">
        <v>3.8</v>
      </c>
    </row>
    <row r="110" spans="1:5">
      <c r="A110" s="1" t="s">
        <v>1448</v>
      </c>
      <c r="B110" s="1">
        <v>2.8</v>
      </c>
      <c r="C110" s="1">
        <v>4.1</v>
      </c>
      <c r="D110" s="1">
        <v>2.4</v>
      </c>
      <c r="E110" s="1">
        <v>3.8</v>
      </c>
    </row>
    <row r="111" spans="1:5">
      <c r="A111" s="1" t="s">
        <v>1449</v>
      </c>
      <c r="B111" s="1">
        <v>2.8</v>
      </c>
      <c r="C111" s="1">
        <v>4.1</v>
      </c>
      <c r="D111" s="1">
        <v>2.4</v>
      </c>
      <c r="E111" s="1">
        <v>3.8</v>
      </c>
    </row>
    <row r="112" spans="1:5">
      <c r="A112" s="1" t="s">
        <v>1288</v>
      </c>
      <c r="B112" s="1">
        <v>2.8</v>
      </c>
      <c r="C112" s="1">
        <v>4.2</v>
      </c>
      <c r="D112" s="1">
        <v>2.4</v>
      </c>
      <c r="E112" s="1">
        <v>3.8</v>
      </c>
    </row>
    <row r="113" spans="1:5">
      <c r="A113" s="1" t="s">
        <v>1289</v>
      </c>
      <c r="B113" s="1">
        <v>2.8</v>
      </c>
      <c r="C113" s="1">
        <v>4.3</v>
      </c>
      <c r="D113" s="1">
        <v>2.4</v>
      </c>
      <c r="E113" s="1">
        <v>3.8</v>
      </c>
    </row>
    <row r="114" spans="1:5">
      <c r="A114" s="1" t="s">
        <v>1290</v>
      </c>
      <c r="B114" s="1">
        <v>2.8</v>
      </c>
      <c r="C114" s="1">
        <v>4.4</v>
      </c>
      <c r="D114" s="1">
        <v>2.4</v>
      </c>
      <c r="E114" s="1">
        <v>3.8</v>
      </c>
    </row>
    <row r="115" spans="1:5">
      <c r="A115" s="1" t="s">
        <v>1291</v>
      </c>
      <c r="B115" s="1">
        <v>2.9</v>
      </c>
      <c r="C115" s="1">
        <v>4.5</v>
      </c>
      <c r="D115" s="1">
        <v>2.4</v>
      </c>
      <c r="E115" s="1">
        <v>3.8</v>
      </c>
    </row>
    <row r="116" spans="1:5">
      <c r="A116" s="1" t="s">
        <v>1292</v>
      </c>
      <c r="B116" s="1">
        <v>2.9</v>
      </c>
      <c r="C116" s="1">
        <v>4.6</v>
      </c>
      <c r="D116" s="1">
        <v>2.4</v>
      </c>
      <c r="E116" s="1">
        <v>3.8</v>
      </c>
    </row>
    <row r="117" spans="1:5">
      <c r="A117" s="1" t="s">
        <v>1293</v>
      </c>
      <c r="B117" s="1">
        <v>2.9</v>
      </c>
      <c r="C117" s="1">
        <v>4.7</v>
      </c>
      <c r="D117" s="1">
        <v>2.4</v>
      </c>
      <c r="E117" s="1">
        <v>3.8</v>
      </c>
    </row>
    <row r="118" spans="1:5">
      <c r="A118" s="1" t="s">
        <v>1294</v>
      </c>
      <c r="B118" s="1">
        <v>3</v>
      </c>
      <c r="C118" s="1">
        <v>4.7</v>
      </c>
      <c r="D118" s="1">
        <v>2.4</v>
      </c>
      <c r="E118" s="1">
        <v>3.8</v>
      </c>
    </row>
    <row r="119" spans="1:5">
      <c r="A119" s="1" t="s">
        <v>1295</v>
      </c>
      <c r="B119" s="1">
        <v>3</v>
      </c>
      <c r="C119" s="1">
        <v>4.8</v>
      </c>
      <c r="D119" s="1">
        <v>2.4</v>
      </c>
      <c r="E119" s="1">
        <v>3.8</v>
      </c>
    </row>
    <row r="120" spans="1:5">
      <c r="A120" s="1" t="s">
        <v>1296</v>
      </c>
      <c r="B120" s="1">
        <v>3</v>
      </c>
      <c r="C120" s="1">
        <v>4.9</v>
      </c>
      <c r="D120" s="1">
        <v>2.4</v>
      </c>
      <c r="E120" s="1">
        <v>3.8</v>
      </c>
    </row>
    <row r="121" spans="1:5">
      <c r="A121" s="1" t="s">
        <v>1297</v>
      </c>
      <c r="B121" s="1">
        <v>3.1</v>
      </c>
      <c r="C121" s="1">
        <v>5</v>
      </c>
      <c r="D121" s="1">
        <v>2.4</v>
      </c>
      <c r="E121" s="1">
        <v>3.8</v>
      </c>
    </row>
    <row r="122" spans="1:5">
      <c r="A122" s="1" t="s">
        <v>1298</v>
      </c>
      <c r="B122" s="1">
        <v>3.1</v>
      </c>
      <c r="C122" s="1">
        <v>5</v>
      </c>
      <c r="D122" s="1">
        <v>2.4</v>
      </c>
      <c r="E122" s="1">
        <v>3.8</v>
      </c>
    </row>
    <row r="123" spans="1:5">
      <c r="A123" s="1" t="s">
        <v>1299</v>
      </c>
      <c r="B123" s="1">
        <v>3.1</v>
      </c>
      <c r="C123" s="1">
        <v>5</v>
      </c>
      <c r="D123" s="1">
        <v>2.4</v>
      </c>
      <c r="E123" s="1">
        <v>3.8</v>
      </c>
    </row>
    <row r="124" spans="1:5">
      <c r="A124" s="1" t="s">
        <v>1300</v>
      </c>
      <c r="B124" s="1">
        <v>3.1</v>
      </c>
      <c r="C124" s="1">
        <v>5</v>
      </c>
      <c r="D124" s="1">
        <v>2.4</v>
      </c>
      <c r="E124" s="1">
        <v>3.8</v>
      </c>
    </row>
    <row r="125" spans="1:5">
      <c r="A125" s="1" t="s">
        <v>1301</v>
      </c>
      <c r="B125" s="1">
        <v>3.1</v>
      </c>
      <c r="C125" s="1">
        <v>5</v>
      </c>
      <c r="D125" s="1">
        <v>2.4</v>
      </c>
      <c r="E125" s="1">
        <v>3.8</v>
      </c>
    </row>
    <row r="126" spans="1:5">
      <c r="A126" s="1" t="s">
        <v>1302</v>
      </c>
      <c r="B126" s="1">
        <v>3.1</v>
      </c>
      <c r="C126" s="1">
        <v>4.9</v>
      </c>
      <c r="D126" s="1">
        <v>2.4</v>
      </c>
      <c r="E126" s="1">
        <v>3.8</v>
      </c>
    </row>
    <row r="127" spans="1:5">
      <c r="A127" s="1" t="s">
        <v>1303</v>
      </c>
      <c r="B127" s="1">
        <v>3</v>
      </c>
      <c r="C127" s="1">
        <v>4.9</v>
      </c>
      <c r="D127" s="1">
        <v>2.4</v>
      </c>
      <c r="E127" s="1">
        <v>3.8</v>
      </c>
    </row>
    <row r="128" spans="1:5">
      <c r="A128" s="1" t="s">
        <v>1304</v>
      </c>
      <c r="B128" s="1">
        <v>3.1</v>
      </c>
      <c r="C128" s="1">
        <v>4.9</v>
      </c>
      <c r="D128" s="1">
        <v>2.4</v>
      </c>
      <c r="E128" s="1">
        <v>3.8</v>
      </c>
    </row>
    <row r="129" spans="1:5">
      <c r="A129" s="1" t="s">
        <v>1305</v>
      </c>
      <c r="B129" s="1">
        <v>3</v>
      </c>
      <c r="C129" s="1">
        <v>4.9</v>
      </c>
      <c r="D129" s="1">
        <v>2.4</v>
      </c>
      <c r="E129" s="1">
        <v>3.8</v>
      </c>
    </row>
    <row r="130" spans="1:5">
      <c r="A130" s="1" t="s">
        <v>1306</v>
      </c>
      <c r="B130" s="1">
        <v>3</v>
      </c>
      <c r="C130" s="1">
        <v>4.9</v>
      </c>
      <c r="D130" s="1">
        <v>2.4</v>
      </c>
      <c r="E130" s="1">
        <v>3.8</v>
      </c>
    </row>
    <row r="131" spans="1:5">
      <c r="A131" s="1" t="s">
        <v>1307</v>
      </c>
      <c r="B131" s="1">
        <v>3</v>
      </c>
      <c r="C131" s="1">
        <v>4.9</v>
      </c>
      <c r="D131" s="1">
        <v>2.4</v>
      </c>
      <c r="E131" s="1">
        <v>3.8</v>
      </c>
    </row>
    <row r="132" spans="1:5">
      <c r="A132" s="1" t="s">
        <v>1308</v>
      </c>
      <c r="B132" s="1">
        <v>2.9</v>
      </c>
      <c r="C132" s="1">
        <v>4.8</v>
      </c>
      <c r="D132" s="1">
        <v>2.4</v>
      </c>
      <c r="E132" s="1">
        <v>3.8</v>
      </c>
    </row>
    <row r="133" spans="1:5">
      <c r="A133" s="1" t="s">
        <v>1309</v>
      </c>
      <c r="B133" s="1">
        <v>3</v>
      </c>
      <c r="C133" s="1">
        <v>4.7</v>
      </c>
      <c r="D133" s="1">
        <v>2.4</v>
      </c>
      <c r="E133" s="1">
        <v>3.8</v>
      </c>
    </row>
    <row r="134" spans="1:5">
      <c r="A134" s="1" t="s">
        <v>1310</v>
      </c>
      <c r="B134" s="1">
        <v>3</v>
      </c>
      <c r="C134" s="1">
        <v>4.6</v>
      </c>
      <c r="D134" s="1">
        <v>2.4</v>
      </c>
      <c r="E134" s="1">
        <v>3.8</v>
      </c>
    </row>
    <row r="135" spans="1:5">
      <c r="A135" s="1" t="s">
        <v>1311</v>
      </c>
      <c r="B135" s="1">
        <v>3</v>
      </c>
      <c r="C135" s="1">
        <v>4.5</v>
      </c>
      <c r="D135" s="1">
        <v>2.4</v>
      </c>
      <c r="E135" s="1">
        <v>3.8</v>
      </c>
    </row>
    <row r="136" spans="1:5">
      <c r="A136" s="1" t="s">
        <v>1312</v>
      </c>
      <c r="B136" s="1">
        <v>2.9</v>
      </c>
      <c r="C136" s="1">
        <v>4.5</v>
      </c>
      <c r="D136" s="1">
        <v>2.4</v>
      </c>
      <c r="E136" s="1">
        <v>3.8</v>
      </c>
    </row>
    <row r="137" spans="1:5">
      <c r="A137" s="1" t="s">
        <v>1313</v>
      </c>
      <c r="B137" s="1">
        <v>2.9</v>
      </c>
      <c r="C137" s="1">
        <v>4.5</v>
      </c>
      <c r="D137" s="1">
        <v>2.4</v>
      </c>
      <c r="E137" s="1">
        <v>3.8</v>
      </c>
    </row>
    <row r="138" spans="1:5">
      <c r="A138" s="1" t="s">
        <v>1314</v>
      </c>
      <c r="B138" s="1">
        <v>2.8</v>
      </c>
      <c r="C138" s="1">
        <v>4.6</v>
      </c>
      <c r="D138" s="1">
        <v>2.4</v>
      </c>
      <c r="E138" s="1">
        <v>3.8</v>
      </c>
    </row>
    <row r="139" spans="1:5">
      <c r="A139" s="1" t="s">
        <v>1315</v>
      </c>
      <c r="B139" s="1">
        <v>2.8</v>
      </c>
      <c r="C139" s="1">
        <v>4.6</v>
      </c>
      <c r="D139" s="1">
        <v>2.4</v>
      </c>
      <c r="E139" s="1">
        <v>3.8</v>
      </c>
    </row>
    <row r="140" spans="1:5">
      <c r="A140" s="1" t="s">
        <v>1316</v>
      </c>
      <c r="B140" s="1">
        <v>2.7</v>
      </c>
      <c r="C140" s="1">
        <v>4.6</v>
      </c>
      <c r="D140" s="1">
        <v>2.4</v>
      </c>
      <c r="E140" s="1">
        <v>3.8</v>
      </c>
    </row>
    <row r="141" spans="1:5">
      <c r="A141" s="1" t="s">
        <v>1317</v>
      </c>
      <c r="B141" s="1">
        <v>2.7</v>
      </c>
      <c r="C141" s="1">
        <v>4.5</v>
      </c>
      <c r="D141" s="1">
        <v>2.4</v>
      </c>
      <c r="E141" s="1">
        <v>3.8</v>
      </c>
    </row>
    <row r="142" spans="1:5">
      <c r="A142" s="1" t="s">
        <v>1318</v>
      </c>
      <c r="B142" s="1">
        <v>2.7</v>
      </c>
      <c r="C142" s="1">
        <v>4.3</v>
      </c>
      <c r="D142" s="1">
        <v>2.4</v>
      </c>
      <c r="E142" s="1">
        <v>3.8</v>
      </c>
    </row>
    <row r="143" spans="1:5">
      <c r="A143" s="1" t="s">
        <v>1319</v>
      </c>
      <c r="B143" s="1">
        <v>2.6</v>
      </c>
      <c r="C143" s="1">
        <v>4.2</v>
      </c>
      <c r="D143" s="1">
        <v>2.4</v>
      </c>
      <c r="E143" s="1">
        <v>3.8</v>
      </c>
    </row>
    <row r="144" spans="1:5">
      <c r="A144" s="1" t="s">
        <v>1320</v>
      </c>
      <c r="B144" s="1">
        <v>2.6</v>
      </c>
      <c r="C144" s="1">
        <v>4.2</v>
      </c>
      <c r="D144" s="1">
        <v>2.4</v>
      </c>
      <c r="E144" s="1">
        <v>3.8</v>
      </c>
    </row>
    <row r="145" spans="1:5">
      <c r="A145" s="1" t="s">
        <v>1321</v>
      </c>
      <c r="B145" s="1">
        <v>2.5</v>
      </c>
      <c r="C145" s="1">
        <v>4.1</v>
      </c>
      <c r="D145" s="1">
        <v>2.4</v>
      </c>
      <c r="E145" s="1">
        <v>3.8</v>
      </c>
    </row>
    <row r="146" spans="1:5">
      <c r="A146" s="1" t="s">
        <v>1322</v>
      </c>
      <c r="B146" s="1">
        <v>2.5</v>
      </c>
      <c r="C146" s="1">
        <v>4.1</v>
      </c>
      <c r="D146" s="1">
        <v>2.4</v>
      </c>
      <c r="E146" s="1">
        <v>3.8</v>
      </c>
    </row>
    <row r="147" spans="1:5">
      <c r="A147" s="1" t="s">
        <v>1323</v>
      </c>
      <c r="B147" s="1">
        <v>2.4</v>
      </c>
      <c r="C147" s="1">
        <v>4.1</v>
      </c>
      <c r="D147" s="1">
        <v>2.4</v>
      </c>
      <c r="E147" s="1">
        <v>3.8</v>
      </c>
    </row>
    <row r="148" spans="1:5">
      <c r="A148" s="1" t="s">
        <v>1324</v>
      </c>
      <c r="B148" s="1">
        <v>2.4</v>
      </c>
      <c r="C148" s="1">
        <v>4.1</v>
      </c>
      <c r="D148" s="1">
        <v>2.4</v>
      </c>
      <c r="E148" s="1">
        <v>3.8</v>
      </c>
    </row>
    <row r="149" spans="1:5">
      <c r="A149" s="1" t="s">
        <v>1325</v>
      </c>
      <c r="B149" s="1">
        <v>2.4</v>
      </c>
      <c r="C149" s="1">
        <v>4.1</v>
      </c>
      <c r="D149" s="1">
        <v>2.4</v>
      </c>
      <c r="E149" s="1">
        <v>3.8</v>
      </c>
    </row>
    <row r="150" spans="1:5">
      <c r="A150" s="1" t="s">
        <v>1326</v>
      </c>
      <c r="B150" s="1">
        <v>2.4</v>
      </c>
      <c r="C150" s="1">
        <v>4.1</v>
      </c>
      <c r="D150" s="1">
        <v>2.4</v>
      </c>
      <c r="E150" s="1">
        <v>3.8</v>
      </c>
    </row>
    <row r="151" spans="1:5">
      <c r="A151" s="1" t="s">
        <v>1327</v>
      </c>
      <c r="B151" s="1">
        <v>2.4</v>
      </c>
      <c r="C151" s="1">
        <v>4.1</v>
      </c>
      <c r="D151" s="1">
        <v>2.4</v>
      </c>
      <c r="E151" s="1">
        <v>3.8</v>
      </c>
    </row>
    <row r="152" spans="1:5">
      <c r="A152" s="1" t="s">
        <v>1328</v>
      </c>
      <c r="B152" s="1">
        <v>2.3</v>
      </c>
      <c r="C152" s="1">
        <v>4.1</v>
      </c>
      <c r="D152" s="1">
        <v>2.4</v>
      </c>
      <c r="E152" s="1">
        <v>3.8</v>
      </c>
    </row>
    <row r="153" spans="1:5">
      <c r="A153" s="1" t="s">
        <v>1329</v>
      </c>
      <c r="B153" s="1">
        <v>2.3</v>
      </c>
      <c r="C153" s="1">
        <v>4.1</v>
      </c>
      <c r="D153" s="1">
        <v>2.4</v>
      </c>
      <c r="E153" s="1">
        <v>3.8</v>
      </c>
    </row>
    <row r="154" spans="1:5">
      <c r="A154" s="1" t="s">
        <v>1330</v>
      </c>
      <c r="B154" s="1">
        <v>2.4</v>
      </c>
      <c r="C154" s="1">
        <v>4</v>
      </c>
      <c r="D154" s="1">
        <v>2.4</v>
      </c>
      <c r="E154" s="1">
        <v>3.8</v>
      </c>
    </row>
    <row r="155" spans="1:5">
      <c r="A155" s="1" t="s">
        <v>1331</v>
      </c>
      <c r="B155" s="1">
        <v>2.4</v>
      </c>
      <c r="C155" s="1">
        <v>4</v>
      </c>
      <c r="D155" s="1">
        <v>2.4</v>
      </c>
      <c r="E155" s="1">
        <v>3.8</v>
      </c>
    </row>
    <row r="156" spans="1:5">
      <c r="A156" s="1" t="s">
        <v>1332</v>
      </c>
      <c r="B156" s="1">
        <v>2.4</v>
      </c>
      <c r="C156" s="1">
        <v>4</v>
      </c>
      <c r="D156" s="1">
        <v>2.4</v>
      </c>
      <c r="E156" s="1">
        <v>3.8</v>
      </c>
    </row>
    <row r="157" spans="1:5">
      <c r="A157" s="1" t="s">
        <v>1333</v>
      </c>
      <c r="B157" s="1">
        <v>2.4</v>
      </c>
      <c r="C157" s="1">
        <v>3.9</v>
      </c>
      <c r="D157" s="1">
        <v>2.4</v>
      </c>
      <c r="E157" s="1">
        <v>3.8</v>
      </c>
    </row>
    <row r="158" spans="1:5">
      <c r="A158" s="1" t="s">
        <v>1334</v>
      </c>
      <c r="B158" s="1">
        <v>2.4</v>
      </c>
      <c r="C158" s="1">
        <v>3.9</v>
      </c>
      <c r="D158" s="1">
        <v>2.4</v>
      </c>
      <c r="E158" s="1">
        <v>3.8</v>
      </c>
    </row>
    <row r="159" spans="1:5">
      <c r="A159" s="1" t="s">
        <v>1335</v>
      </c>
      <c r="B159" s="1">
        <v>2.4</v>
      </c>
      <c r="C159" s="1">
        <v>3.8</v>
      </c>
      <c r="D159" s="1">
        <v>2.4</v>
      </c>
      <c r="E159" s="1">
        <v>3.8</v>
      </c>
    </row>
    <row r="160" spans="1:5">
      <c r="A160" s="1" t="s">
        <v>38</v>
      </c>
      <c r="B160" s="1">
        <v>2.3</v>
      </c>
      <c r="C160" s="1">
        <v>3.8</v>
      </c>
      <c r="D160" s="1">
        <v>2.4</v>
      </c>
      <c r="E160" s="1">
        <v>3.8</v>
      </c>
    </row>
    <row r="161" spans="1:5">
      <c r="A161" s="1" t="s">
        <v>39</v>
      </c>
      <c r="B161" s="1">
        <v>2.3</v>
      </c>
      <c r="C161" s="1">
        <v>3.7</v>
      </c>
      <c r="D161" s="1">
        <v>2.4</v>
      </c>
      <c r="E161" s="1">
        <v>3.8</v>
      </c>
    </row>
    <row r="162" spans="1:5">
      <c r="A162" s="1" t="s">
        <v>40</v>
      </c>
      <c r="B162" s="1">
        <v>2.3</v>
      </c>
      <c r="C162" s="1">
        <v>3.7</v>
      </c>
      <c r="D162" s="1">
        <v>2.4</v>
      </c>
      <c r="E162" s="1">
        <v>3.8</v>
      </c>
    </row>
    <row r="163" spans="1:5">
      <c r="A163" s="1" t="s">
        <v>41</v>
      </c>
      <c r="B163" s="1">
        <v>2.2</v>
      </c>
      <c r="C163" s="1">
        <v>3.7</v>
      </c>
      <c r="D163" s="1">
        <v>2.4</v>
      </c>
      <c r="E163" s="1">
        <v>3.8</v>
      </c>
    </row>
    <row r="164" spans="1:5">
      <c r="A164" s="1" t="s">
        <v>42</v>
      </c>
      <c r="B164" s="1">
        <v>2.3</v>
      </c>
      <c r="C164" s="1">
        <v>3.8</v>
      </c>
      <c r="D164" s="1">
        <v>2.4</v>
      </c>
      <c r="E164" s="1">
        <v>3.8</v>
      </c>
    </row>
    <row r="165" spans="1:5">
      <c r="A165" s="1" t="s">
        <v>43</v>
      </c>
      <c r="B165" s="1">
        <v>2.2</v>
      </c>
      <c r="C165" s="1">
        <v>3.9</v>
      </c>
      <c r="D165" s="1">
        <v>2.4</v>
      </c>
      <c r="E165" s="1">
        <v>3.8</v>
      </c>
    </row>
    <row r="166" spans="1:5">
      <c r="A166" s="1" t="s">
        <v>44</v>
      </c>
      <c r="B166" s="1">
        <v>2.3</v>
      </c>
      <c r="C166" s="1">
        <v>3.9</v>
      </c>
      <c r="D166" s="1">
        <v>2.4</v>
      </c>
      <c r="E166" s="1">
        <v>3.8</v>
      </c>
    </row>
    <row r="167" spans="1:5">
      <c r="A167" s="1" t="s">
        <v>45</v>
      </c>
      <c r="B167" s="1">
        <v>2.3</v>
      </c>
      <c r="C167" s="1">
        <v>4</v>
      </c>
      <c r="D167" s="1">
        <v>2.4</v>
      </c>
      <c r="E167" s="1">
        <v>3.8</v>
      </c>
    </row>
    <row r="168" spans="1:5">
      <c r="A168" s="1" t="s">
        <v>46</v>
      </c>
      <c r="B168" s="1">
        <v>2.3</v>
      </c>
      <c r="C168" s="1">
        <v>4.1</v>
      </c>
      <c r="D168" s="1">
        <v>2.4</v>
      </c>
      <c r="E168" s="1">
        <v>3.8</v>
      </c>
    </row>
    <row r="169" spans="1:5">
      <c r="A169" s="1" t="s">
        <v>47</v>
      </c>
      <c r="B169" s="1">
        <v>2.3</v>
      </c>
      <c r="C169" s="1">
        <v>4.1</v>
      </c>
      <c r="D169" s="1">
        <v>2.4</v>
      </c>
      <c r="E169" s="1">
        <v>3.8</v>
      </c>
    </row>
    <row r="170" spans="1:5">
      <c r="A170" s="1" t="s">
        <v>48</v>
      </c>
      <c r="B170" s="1">
        <v>2.2</v>
      </c>
      <c r="C170" s="1">
        <v>4.1</v>
      </c>
      <c r="D170" s="1">
        <v>2.4</v>
      </c>
      <c r="E170" s="1">
        <v>3.8</v>
      </c>
    </row>
    <row r="171" spans="1:5">
      <c r="A171" s="1" t="s">
        <v>49</v>
      </c>
      <c r="B171" s="1">
        <v>2.2</v>
      </c>
      <c r="C171" s="1">
        <v>4.1</v>
      </c>
      <c r="D171" s="1">
        <v>2.4</v>
      </c>
      <c r="E171" s="1">
        <v>3.8</v>
      </c>
    </row>
    <row r="172" spans="1:5">
      <c r="A172" s="1" t="s">
        <v>50</v>
      </c>
      <c r="B172" s="1">
        <v>2.2</v>
      </c>
      <c r="C172" s="1">
        <v>4</v>
      </c>
      <c r="D172" s="1">
        <v>2.4</v>
      </c>
      <c r="E172" s="1">
        <v>3.8</v>
      </c>
    </row>
    <row r="173" spans="1:5">
      <c r="A173" s="1" t="s">
        <v>51</v>
      </c>
      <c r="B173" s="1">
        <v>2.2</v>
      </c>
      <c r="C173" s="1">
        <v>4</v>
      </c>
      <c r="D173" s="1">
        <v>2.4</v>
      </c>
      <c r="E173" s="1">
        <v>3.8</v>
      </c>
    </row>
    <row r="174" spans="1:5">
      <c r="A174" s="1" t="s">
        <v>52</v>
      </c>
      <c r="B174" s="1">
        <v>10.1</v>
      </c>
      <c r="C174" s="1">
        <v>3.9</v>
      </c>
      <c r="D174" s="1">
        <v>2.4</v>
      </c>
      <c r="E174" s="1">
        <v>3.8</v>
      </c>
    </row>
    <row r="175" spans="1:5">
      <c r="A175" s="1" t="s">
        <v>53</v>
      </c>
      <c r="B175" s="1">
        <v>9.300000000000001</v>
      </c>
      <c r="C175" s="1">
        <v>4.2</v>
      </c>
      <c r="D175" s="1">
        <v>2.4</v>
      </c>
      <c r="E175" s="1">
        <v>3.8</v>
      </c>
    </row>
    <row r="176" spans="1:5">
      <c r="A176" s="1" t="s">
        <v>54</v>
      </c>
      <c r="B176" s="1">
        <v>6.8</v>
      </c>
      <c r="C176" s="1">
        <v>4.7</v>
      </c>
      <c r="D176" s="1">
        <v>2.4</v>
      </c>
      <c r="E176" s="1">
        <v>3.8</v>
      </c>
    </row>
    <row r="177" spans="1:5">
      <c r="A177" s="1" t="s">
        <v>55</v>
      </c>
      <c r="B177" s="1">
        <v>5.1</v>
      </c>
      <c r="C177" s="1">
        <v>5.3</v>
      </c>
      <c r="D177" s="1">
        <v>2.4</v>
      </c>
      <c r="E177" s="1">
        <v>3.8</v>
      </c>
    </row>
    <row r="178" spans="1:5">
      <c r="A178" s="1" t="s">
        <v>56</v>
      </c>
      <c r="B178" s="1">
        <v>4.8</v>
      </c>
      <c r="C178" s="1">
        <v>5.4</v>
      </c>
      <c r="D178" s="1">
        <v>2.4</v>
      </c>
      <c r="E178" s="1">
        <v>3.8</v>
      </c>
    </row>
    <row r="179" spans="1:5">
      <c r="A179" s="1" t="s">
        <v>57</v>
      </c>
      <c r="B179" s="1">
        <v>4.3</v>
      </c>
      <c r="C179" s="1">
        <v>5.5</v>
      </c>
      <c r="D179" s="1">
        <v>2.4</v>
      </c>
      <c r="E179" s="1">
        <v>3.8</v>
      </c>
    </row>
    <row r="180" spans="1:5">
      <c r="A180" s="1" t="s">
        <v>58</v>
      </c>
      <c r="B180" s="1">
        <v>3.9</v>
      </c>
      <c r="C180" s="1">
        <v>5.3</v>
      </c>
      <c r="D180" s="1">
        <v>2.4</v>
      </c>
      <c r="E180" s="1">
        <v>3.8</v>
      </c>
    </row>
    <row r="181" spans="1:5">
      <c r="A181" s="1" t="s">
        <v>59</v>
      </c>
      <c r="B181" s="1">
        <v>3.7</v>
      </c>
      <c r="C181" s="1">
        <v>5.3</v>
      </c>
      <c r="D181" s="1">
        <v>2.4</v>
      </c>
      <c r="E181" s="1">
        <v>3.8</v>
      </c>
    </row>
    <row r="182" spans="1:5">
      <c r="A182" s="1" t="s">
        <v>60</v>
      </c>
      <c r="B182" s="1">
        <v>4.1</v>
      </c>
      <c r="C182" s="1">
        <v>5.2</v>
      </c>
      <c r="D182" s="1">
        <v>2.4</v>
      </c>
      <c r="E182" s="1">
        <v>3.8</v>
      </c>
    </row>
    <row r="183" spans="1:5">
      <c r="A183" s="1" t="s">
        <v>61</v>
      </c>
      <c r="B183" s="1">
        <v>3.9</v>
      </c>
      <c r="C183" s="1">
        <v>5</v>
      </c>
      <c r="D183" s="1">
        <v>2.4</v>
      </c>
      <c r="E183" s="1">
        <v>3.8</v>
      </c>
    </row>
    <row r="184" spans="1:5">
      <c r="A184" s="1" t="s">
        <v>62</v>
      </c>
      <c r="B184" s="1">
        <v>4</v>
      </c>
      <c r="C184" s="1">
        <v>5</v>
      </c>
      <c r="D184" s="1">
        <v>2.4</v>
      </c>
      <c r="E184" s="1">
        <v>3.8</v>
      </c>
    </row>
    <row r="185" spans="1:5">
      <c r="A185" s="1" t="s">
        <v>63</v>
      </c>
      <c r="B185" s="1">
        <v>4</v>
      </c>
      <c r="C185" s="1">
        <v>4.9</v>
      </c>
      <c r="D185" s="1">
        <v>2.4</v>
      </c>
      <c r="E185" s="1">
        <v>3.8</v>
      </c>
    </row>
    <row r="186" spans="1:5">
      <c r="A186" s="1" t="s">
        <v>64</v>
      </c>
      <c r="B186" s="1">
        <v>4</v>
      </c>
      <c r="C186" s="1">
        <v>4.9</v>
      </c>
      <c r="D186" s="1">
        <v>2.4</v>
      </c>
      <c r="E186" s="1">
        <v>3.8</v>
      </c>
    </row>
    <row r="187" spans="1:5">
      <c r="A187" s="1" t="s">
        <v>65</v>
      </c>
      <c r="B187" s="1">
        <v>4</v>
      </c>
      <c r="C187" s="1">
        <v>5</v>
      </c>
      <c r="D187" s="1">
        <v>2.4</v>
      </c>
      <c r="E187" s="1">
        <v>3.8</v>
      </c>
    </row>
    <row r="188" spans="1:5">
      <c r="A188" s="1" t="s">
        <v>66</v>
      </c>
      <c r="B188" s="1">
        <v>3.6</v>
      </c>
      <c r="C188" s="1">
        <v>5</v>
      </c>
      <c r="D188" s="1">
        <v>2.4</v>
      </c>
      <c r="E188" s="1">
        <v>3.8</v>
      </c>
    </row>
    <row r="189" spans="1:5">
      <c r="A189" s="1" t="s">
        <v>67</v>
      </c>
      <c r="B189" s="1">
        <v>3.1</v>
      </c>
      <c r="C189" s="1">
        <v>5</v>
      </c>
      <c r="D189" s="1">
        <v>2.4</v>
      </c>
      <c r="E189" s="1">
        <v>3.8</v>
      </c>
    </row>
    <row r="190" spans="1:5">
      <c r="A190" s="1" t="s">
        <v>68</v>
      </c>
      <c r="B190" s="1">
        <v>3</v>
      </c>
      <c r="C190" s="1">
        <v>4.5</v>
      </c>
      <c r="D190" s="1">
        <v>2.4</v>
      </c>
      <c r="E190" s="1">
        <v>3.8</v>
      </c>
    </row>
    <row r="191" spans="1:5">
      <c r="A191" s="1" t="s">
        <v>69</v>
      </c>
      <c r="B191" s="1">
        <v>2.7</v>
      </c>
      <c r="C191" s="1">
        <v>4.2</v>
      </c>
      <c r="D191" s="1">
        <v>2.4</v>
      </c>
      <c r="E191" s="1">
        <v>3.8</v>
      </c>
    </row>
    <row r="192" spans="1:5">
      <c r="A192" s="1" t="s">
        <v>70</v>
      </c>
      <c r="B192" s="1">
        <v>2.5</v>
      </c>
      <c r="C192" s="1">
        <v>3.8</v>
      </c>
      <c r="D192" s="1">
        <v>2.4</v>
      </c>
      <c r="E192" s="1">
        <v>3.8</v>
      </c>
    </row>
    <row r="193" spans="1:5">
      <c r="A193" s="1" t="s">
        <v>71</v>
      </c>
      <c r="B193" s="1">
        <v>2.4</v>
      </c>
      <c r="C193" s="1">
        <v>3.8</v>
      </c>
      <c r="D193" s="1">
        <v>2.4</v>
      </c>
      <c r="E193" s="1">
        <v>3.8</v>
      </c>
    </row>
    <row r="194" spans="1:5">
      <c r="A194" s="1" t="s">
        <v>72</v>
      </c>
      <c r="B194" s="1">
        <v>2.2</v>
      </c>
      <c r="C194" s="1">
        <v>3.6</v>
      </c>
      <c r="D194" s="1">
        <v>2.4</v>
      </c>
      <c r="E194" s="1">
        <v>3.8</v>
      </c>
    </row>
    <row r="195" spans="1:5">
      <c r="A195" s="1" t="s">
        <v>73</v>
      </c>
      <c r="B195" s="1">
        <v>2.2</v>
      </c>
      <c r="C195" s="1">
        <v>3.5</v>
      </c>
      <c r="D195" s="1">
        <v>2.4</v>
      </c>
      <c r="E195" s="1">
        <v>3.8</v>
      </c>
    </row>
    <row r="196" spans="1:5">
      <c r="A196" s="1" t="s">
        <v>74</v>
      </c>
      <c r="B196" s="1">
        <v>2.3</v>
      </c>
      <c r="C196" s="1">
        <v>3.3</v>
      </c>
      <c r="D196" s="1">
        <v>2.4</v>
      </c>
      <c r="E196" s="1">
        <v>3.8</v>
      </c>
    </row>
    <row r="197" spans="1:5">
      <c r="A197" s="1" t="s">
        <v>75</v>
      </c>
      <c r="B197" s="1">
        <v>2</v>
      </c>
      <c r="C197" s="1">
        <v>3.2</v>
      </c>
      <c r="D197" s="1">
        <v>2.4</v>
      </c>
      <c r="E197" s="1">
        <v>3.8</v>
      </c>
    </row>
    <row r="198" spans="1:5">
      <c r="A198" s="1" t="s">
        <v>76</v>
      </c>
      <c r="B198" s="1">
        <v>1.9</v>
      </c>
      <c r="C198" s="1">
        <v>3.1</v>
      </c>
      <c r="D198" s="1">
        <v>2.4</v>
      </c>
      <c r="E198" s="1">
        <v>3.8</v>
      </c>
    </row>
    <row r="199" spans="1:5">
      <c r="A199" s="1" t="s">
        <v>77</v>
      </c>
      <c r="B199" s="1">
        <v>1.8</v>
      </c>
      <c r="C199" s="1">
        <v>3</v>
      </c>
      <c r="D199" s="1">
        <v>2.4</v>
      </c>
      <c r="E199" s="1">
        <v>3.8</v>
      </c>
    </row>
    <row r="200" spans="1:5">
      <c r="A200" s="1" t="s">
        <v>78</v>
      </c>
      <c r="B200" s="1">
        <v>1.7</v>
      </c>
      <c r="C200" s="1">
        <v>3.1</v>
      </c>
      <c r="D200" s="1">
        <v>2.4</v>
      </c>
      <c r="E200" s="1">
        <v>3.8</v>
      </c>
    </row>
    <row r="201" spans="1:5">
      <c r="A201" s="1" t="s">
        <v>79</v>
      </c>
      <c r="B201" s="1">
        <v>1.7</v>
      </c>
      <c r="C201" s="1">
        <v>3.1</v>
      </c>
      <c r="D201" s="1">
        <v>2.4</v>
      </c>
      <c r="E201" s="1">
        <v>3.8</v>
      </c>
    </row>
    <row r="202" spans="1:5">
      <c r="A202" s="1" t="s">
        <v>80</v>
      </c>
      <c r="B202" s="1">
        <v>1.6</v>
      </c>
      <c r="C202" s="1">
        <v>3.2</v>
      </c>
      <c r="D202" s="1">
        <v>2.4</v>
      </c>
      <c r="E202" s="1">
        <v>3.8</v>
      </c>
    </row>
    <row r="203" spans="1:5">
      <c r="A203" s="1" t="s">
        <v>81</v>
      </c>
      <c r="B203" s="1">
        <v>1.6</v>
      </c>
      <c r="C203" s="1">
        <v>3.2</v>
      </c>
      <c r="D203" s="1">
        <v>2.4</v>
      </c>
      <c r="E203" s="1">
        <v>3.8</v>
      </c>
    </row>
    <row r="204" spans="1:5">
      <c r="A204" s="1" t="s">
        <v>82</v>
      </c>
      <c r="B204" s="1">
        <v>1.7</v>
      </c>
      <c r="C204" s="1">
        <v>3.3</v>
      </c>
      <c r="D204" s="1">
        <v>2.4</v>
      </c>
      <c r="E204" s="1">
        <v>3.8</v>
      </c>
    </row>
    <row r="205" spans="1:5">
      <c r="A205" s="1" t="s">
        <v>83</v>
      </c>
      <c r="B205" s="1">
        <v>1.7</v>
      </c>
      <c r="C205" s="1">
        <v>3.4</v>
      </c>
      <c r="D205" s="1">
        <v>2.4</v>
      </c>
      <c r="E205" s="1">
        <v>3.8</v>
      </c>
    </row>
    <row r="206" spans="1:5">
      <c r="A206" s="1" t="s">
        <v>84</v>
      </c>
      <c r="B206" s="1">
        <v>1.7</v>
      </c>
      <c r="C206" s="1">
        <v>3.4</v>
      </c>
      <c r="D206" s="1">
        <v>2.4</v>
      </c>
      <c r="E206" s="1">
        <v>3.8</v>
      </c>
    </row>
    <row r="207" spans="1:5">
      <c r="A207" s="1" t="s">
        <v>85</v>
      </c>
      <c r="B207" s="1">
        <v>1.7</v>
      </c>
      <c r="C207" s="1">
        <v>3.4</v>
      </c>
      <c r="D207" s="1">
        <v>2.4</v>
      </c>
      <c r="E207" s="1">
        <v>3.8</v>
      </c>
    </row>
    <row r="208" spans="1:5">
      <c r="A208" s="1" t="s">
        <v>86</v>
      </c>
      <c r="B208" s="1">
        <v>1.7</v>
      </c>
      <c r="C208" s="1">
        <v>3.5</v>
      </c>
      <c r="D208" s="1">
        <v>2.4</v>
      </c>
      <c r="E208" s="1">
        <v>3.8</v>
      </c>
    </row>
    <row r="209" spans="1:5">
      <c r="A209" s="1" t="s">
        <v>87</v>
      </c>
      <c r="B209" s="1">
        <v>1.7</v>
      </c>
      <c r="C209" s="1">
        <v>3.5</v>
      </c>
      <c r="D209" s="1">
        <v>2.4</v>
      </c>
      <c r="E209" s="1">
        <v>3.8</v>
      </c>
    </row>
    <row r="210" spans="1:5">
      <c r="A210" s="1" t="s">
        <v>88</v>
      </c>
      <c r="B210" s="1">
        <v>1.7</v>
      </c>
      <c r="C210" s="1">
        <v>3.5</v>
      </c>
      <c r="D210" s="1">
        <v>2.4</v>
      </c>
      <c r="E210" s="1">
        <v>3.8</v>
      </c>
    </row>
    <row r="211" spans="1:5">
      <c r="A211" s="1" t="s">
        <v>89</v>
      </c>
      <c r="B211" s="1">
        <v>1.8</v>
      </c>
      <c r="C211" s="1">
        <v>3.6</v>
      </c>
      <c r="D211" s="1">
        <v>2.4</v>
      </c>
      <c r="E211" s="1">
        <v>3.8</v>
      </c>
    </row>
    <row r="212" spans="1:5">
      <c r="A212" s="1" t="s">
        <v>90</v>
      </c>
      <c r="B212" s="1">
        <v>1.8</v>
      </c>
      <c r="C212" s="1">
        <v>3.6</v>
      </c>
      <c r="D212" s="1">
        <v>2.4</v>
      </c>
      <c r="E212" s="1">
        <v>3.8</v>
      </c>
    </row>
    <row r="213" spans="1:5">
      <c r="A213" s="1" t="s">
        <v>91</v>
      </c>
      <c r="B213" s="1">
        <v>1.8</v>
      </c>
      <c r="C213" s="1">
        <v>3.6</v>
      </c>
      <c r="D213" s="1">
        <v>2.4</v>
      </c>
      <c r="E213" s="1">
        <v>3.8</v>
      </c>
    </row>
    <row r="214" spans="1:5">
      <c r="A214" s="1" t="s">
        <v>92</v>
      </c>
      <c r="B214" s="1">
        <v>1.8</v>
      </c>
      <c r="C214" s="1">
        <v>3.6</v>
      </c>
      <c r="D214" s="1">
        <v>2.4</v>
      </c>
      <c r="E214" s="1">
        <v>3.8</v>
      </c>
    </row>
    <row r="215" spans="1:5">
      <c r="A215" s="1" t="s">
        <v>93</v>
      </c>
      <c r="B215" s="1">
        <v>1.8</v>
      </c>
      <c r="C215" s="1">
        <v>3.6</v>
      </c>
      <c r="D215" s="1">
        <v>2.4</v>
      </c>
      <c r="E215" s="1">
        <v>3.8</v>
      </c>
    </row>
    <row r="216" spans="1:5">
      <c r="A216" s="1" t="s">
        <v>94</v>
      </c>
      <c r="B216" s="1">
        <v>1.9</v>
      </c>
      <c r="C216" s="1">
        <v>3.6</v>
      </c>
      <c r="D216" s="1">
        <v>2.4</v>
      </c>
      <c r="E216" s="1">
        <v>3.8</v>
      </c>
    </row>
    <row r="217" spans="1:5">
      <c r="A217" s="1" t="s">
        <v>95</v>
      </c>
      <c r="B217" s="1">
        <v>1.9</v>
      </c>
      <c r="C217" s="1">
        <v>3.7</v>
      </c>
      <c r="D217" s="1">
        <v>2.4</v>
      </c>
      <c r="E217" s="1">
        <v>3.8</v>
      </c>
    </row>
    <row r="218" spans="1:5">
      <c r="A218" s="1" t="s">
        <v>96</v>
      </c>
      <c r="B218" s="1">
        <v>1.9</v>
      </c>
      <c r="C218" s="1">
        <v>3.7</v>
      </c>
      <c r="D218" s="1">
        <v>2.4</v>
      </c>
      <c r="E218" s="1">
        <v>3.8</v>
      </c>
    </row>
    <row r="219" spans="1:5">
      <c r="A219" s="1" t="s">
        <v>97</v>
      </c>
      <c r="B219" s="1">
        <v>1.9</v>
      </c>
      <c r="C219" s="1">
        <v>3.8</v>
      </c>
      <c r="D219" s="1">
        <v>2.4</v>
      </c>
      <c r="E219" s="1">
        <v>3.8</v>
      </c>
    </row>
    <row r="220" spans="1:5">
      <c r="A220" s="1" t="s">
        <v>98</v>
      </c>
      <c r="B220" s="1">
        <v>1.9</v>
      </c>
      <c r="C220" s="1">
        <v>3.8</v>
      </c>
      <c r="D220" s="1">
        <v>2.4</v>
      </c>
      <c r="E220" s="1">
        <v>3.8</v>
      </c>
    </row>
    <row r="221" spans="1:5">
      <c r="A221" s="1" t="s">
        <v>99</v>
      </c>
      <c r="B221" s="1">
        <v>1.9</v>
      </c>
      <c r="C221" s="1">
        <v>3.9</v>
      </c>
      <c r="D221" s="1">
        <v>2.4</v>
      </c>
      <c r="E221" s="1">
        <v>3.8</v>
      </c>
    </row>
    <row r="222" spans="1:5">
      <c r="A222" s="1" t="s">
        <v>100</v>
      </c>
      <c r="B222" s="1">
        <v>1.9</v>
      </c>
      <c r="C222" s="1">
        <v>3.9</v>
      </c>
      <c r="D222" s="1">
        <v>2.4</v>
      </c>
      <c r="E222" s="1">
        <v>3.8</v>
      </c>
    </row>
    <row r="223" spans="1:5">
      <c r="A223" s="1" t="s">
        <v>101</v>
      </c>
      <c r="B223" s="1">
        <v>1.9</v>
      </c>
      <c r="C223" s="1">
        <v>4</v>
      </c>
      <c r="D223" s="1">
        <v>2.4</v>
      </c>
      <c r="E223" s="1">
        <v>3.8</v>
      </c>
    </row>
    <row r="224" spans="1:5">
      <c r="A224" s="1" t="s">
        <v>102</v>
      </c>
      <c r="B224" s="1">
        <v>2</v>
      </c>
      <c r="C224" s="1">
        <v>4</v>
      </c>
      <c r="D224" s="1">
        <v>2.4</v>
      </c>
      <c r="E224" s="1">
        <v>3.8</v>
      </c>
    </row>
    <row r="225" spans="1:5">
      <c r="A225" s="1" t="s">
        <v>103</v>
      </c>
      <c r="B225" s="1">
        <v>2</v>
      </c>
      <c r="C225" s="1">
        <v>4</v>
      </c>
      <c r="D225" s="1">
        <v>2.4</v>
      </c>
      <c r="E225" s="1">
        <v>3.8</v>
      </c>
    </row>
    <row r="226" spans="1:5">
      <c r="A226" s="1" t="s">
        <v>104</v>
      </c>
      <c r="B226" s="1">
        <v>2.1</v>
      </c>
      <c r="C226" s="1">
        <v>4</v>
      </c>
      <c r="D226" s="1">
        <v>2.4</v>
      </c>
      <c r="E226" s="1">
        <v>3.8</v>
      </c>
    </row>
    <row r="227" spans="1:5">
      <c r="A227" s="1" t="s">
        <v>105</v>
      </c>
      <c r="B227" s="1">
        <v>2</v>
      </c>
      <c r="C227" s="1">
        <v>4</v>
      </c>
      <c r="D227" s="1">
        <v>2.4</v>
      </c>
      <c r="E227" s="1">
        <v>3.8</v>
      </c>
    </row>
    <row r="228" spans="1:5">
      <c r="A228" s="1" t="s">
        <v>106</v>
      </c>
      <c r="B228" s="1">
        <v>2.1</v>
      </c>
      <c r="C228" s="1">
        <v>4</v>
      </c>
      <c r="D228" s="1">
        <v>2.4</v>
      </c>
      <c r="E228" s="1">
        <v>3.8</v>
      </c>
    </row>
    <row r="229" spans="1:5">
      <c r="A229" s="1" t="s">
        <v>107</v>
      </c>
      <c r="B229" s="1">
        <v>2.1</v>
      </c>
      <c r="C229" s="1">
        <v>4</v>
      </c>
      <c r="D229" s="1">
        <v>2.4</v>
      </c>
      <c r="E229" s="1">
        <v>3.8</v>
      </c>
    </row>
    <row r="230" spans="1:5">
      <c r="A230" s="1" t="s">
        <v>108</v>
      </c>
      <c r="B230" s="1">
        <v>2.1</v>
      </c>
      <c r="C230" s="1">
        <v>4</v>
      </c>
      <c r="D230" s="1">
        <v>2.4</v>
      </c>
      <c r="E230" s="1">
        <v>3.8</v>
      </c>
    </row>
    <row r="231" spans="1:5">
      <c r="A231" s="1" t="s">
        <v>109</v>
      </c>
      <c r="B231" s="1">
        <v>2.1</v>
      </c>
      <c r="C231" s="1">
        <v>4</v>
      </c>
      <c r="D231" s="1">
        <v>2.4</v>
      </c>
      <c r="E231" s="1">
        <v>3.8</v>
      </c>
    </row>
    <row r="232" spans="1:5">
      <c r="A232" s="1" t="s">
        <v>110</v>
      </c>
      <c r="B232" s="1">
        <v>2</v>
      </c>
      <c r="C232" s="1">
        <v>4.1</v>
      </c>
      <c r="D232" s="1">
        <v>2.4</v>
      </c>
      <c r="E232" s="1">
        <v>3.8</v>
      </c>
    </row>
    <row r="233" spans="1:5">
      <c r="A233" s="1" t="s">
        <v>111</v>
      </c>
      <c r="B233" s="1">
        <v>2</v>
      </c>
      <c r="C233" s="1">
        <v>4.1</v>
      </c>
      <c r="D233" s="1">
        <v>2.4</v>
      </c>
      <c r="E233" s="1">
        <v>3.8</v>
      </c>
    </row>
    <row r="234" spans="1:5">
      <c r="A234" s="1" t="s">
        <v>112</v>
      </c>
      <c r="B234" s="1">
        <v>2</v>
      </c>
      <c r="C234" s="1">
        <v>4.1</v>
      </c>
      <c r="D234" s="1">
        <v>2.4</v>
      </c>
      <c r="E234" s="1">
        <v>3.8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D2D59442034147B12FCD37F793CDF5" ma:contentTypeVersion="2" ma:contentTypeDescription="Opprett et nytt dokument." ma:contentTypeScope="" ma:versionID="5d501ba84280dc284e030671ddb9a211">
  <xsd:schema xmlns:xsd="http://www.w3.org/2001/XMLSchema" xmlns:xs="http://www.w3.org/2001/XMLSchema" xmlns:p="http://schemas.microsoft.com/office/2006/metadata/properties" xmlns:ns2="b00675b6-a8dc-4ce8-8f46-cd05c3650c57" targetNamespace="http://schemas.microsoft.com/office/2006/metadata/properties" ma:root="true" ma:fieldsID="44b7de39ef63c624d6ecab461cb741d0" ns2:_="">
    <xsd:import namespace="b00675b6-a8dc-4ce8-8f46-cd05c3650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675b6-a8dc-4ce8-8f46-cd05c3650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FE4414-2E11-4A94-89FF-1BFDCB8A4D79}"/>
</file>

<file path=customXml/itemProps2.xml><?xml version="1.0" encoding="utf-8"?>
<ds:datastoreItem xmlns:ds="http://schemas.openxmlformats.org/officeDocument/2006/customXml" ds:itemID="{276D50BB-9362-44A2-AB0B-289292CE5B88}"/>
</file>

<file path=customXml/itemProps3.xml><?xml version="1.0" encoding="utf-8"?>
<ds:datastoreItem xmlns:ds="http://schemas.openxmlformats.org/officeDocument/2006/customXml" ds:itemID="{76D6A7F0-4DDE-40A5-AD78-6B7B9C1EFC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Innhold</vt:lpstr>
      <vt:lpstr>Fig2-1</vt:lpstr>
      <vt:lpstr>Fig2-2</vt:lpstr>
      <vt:lpstr>Fig2-3</vt:lpstr>
      <vt:lpstr>Fig2-4</vt:lpstr>
      <vt:lpstr>Fig2-6</vt:lpstr>
      <vt:lpstr>Fig2-7</vt:lpstr>
      <vt:lpstr>Fig2-8</vt:lpstr>
      <vt:lpstr>Fig2-9</vt:lpstr>
      <vt:lpstr>Fig2-10</vt:lpstr>
      <vt:lpstr>Fig2-11</vt:lpstr>
      <vt:lpstr>Fig2-12</vt:lpstr>
      <vt:lpstr>Fig2-13</vt:lpstr>
      <vt:lpstr>Fig2-14</vt:lpstr>
      <vt:lpstr>Fig2-15</vt:lpstr>
      <vt:lpstr>Fig2-16</vt:lpstr>
      <vt:lpstr>Fig2-17</vt:lpstr>
      <vt:lpstr>Fig2-18</vt:lpstr>
      <vt:lpstr>Fig2-19</vt:lpstr>
      <vt:lpstr>Fig2-20</vt:lpstr>
      <vt:lpstr>Fig2-21</vt:lpstr>
      <vt:lpstr>Fig2-22</vt:lpstr>
      <vt:lpstr>Fig2-23</vt:lpstr>
      <vt:lpstr>Fig2-24</vt:lpstr>
      <vt:lpstr>Fig2-25</vt:lpstr>
      <vt:lpstr>Fig2-26</vt:lpstr>
      <vt:lpstr>Fig2-27</vt:lpstr>
      <vt:lpstr>Fig2-28</vt:lpstr>
      <vt:lpstr>Fig2-29</vt:lpstr>
      <vt:lpstr>Fig2-30</vt:lpstr>
      <vt:lpstr>Fig2-31</vt:lpstr>
      <vt:lpstr>Fig2-32</vt:lpstr>
      <vt:lpstr>Fig2-33</vt:lpstr>
      <vt:lpstr>Fig2-34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2025-05-14T14:38:26Z</dcterms:created>
  <dcterms:modified xsi:type="dcterms:W3CDTF">2025-05-14T14:38:26Z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0x01010088D2D59442034147B12FCD37F793CDF5</vt:lpwstr>
  </property>
</Properties>
</file>