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fil-0011\0500$\Avdeling\KOMM\IS\IS20\Utbet\Løpende inntutj\"/>
    </mc:Choice>
  </mc:AlternateContent>
  <bookViews>
    <workbookView xWindow="240" yWindow="15" windowWidth="18795" windowHeight="11505" activeTab="9"/>
  </bookViews>
  <sheets>
    <sheet name="jan-des" sheetId="10" r:id="rId1"/>
    <sheet name="jan-nov" sheetId="9" r:id="rId2"/>
    <sheet name="jan-sep" sheetId="8" r:id="rId3"/>
    <sheet name="jan-aug" sheetId="7" r:id="rId4"/>
    <sheet name="jan-jul" sheetId="6" r:id="rId5"/>
    <sheet name="jan-mai" sheetId="5" r:id="rId6"/>
    <sheet name="jan-apr" sheetId="4" r:id="rId7"/>
    <sheet name="jan-mar" sheetId="3" r:id="rId8"/>
    <sheet name="jan-feb" sheetId="2" r:id="rId9"/>
    <sheet name="jan" sheetId="1" r:id="rId10"/>
  </sheets>
  <definedNames>
    <definedName name="_xlnm.Print_Titles" localSheetId="8">'jan-feb'!$1:$6</definedName>
  </definedNames>
  <calcPr calcId="162913" concurrentCalc="0"/>
</workbook>
</file>

<file path=xl/calcChain.xml><?xml version="1.0" encoding="utf-8"?>
<calcChain xmlns="http://schemas.openxmlformats.org/spreadsheetml/2006/main">
  <c r="D20" i="1" l="1"/>
  <c r="E20" i="1"/>
  <c r="E18" i="1"/>
  <c r="G18" i="1"/>
  <c r="H18" i="1"/>
  <c r="E8" i="1"/>
  <c r="G8" i="1"/>
  <c r="H8" i="1"/>
  <c r="E9" i="1"/>
  <c r="G9" i="1"/>
  <c r="H9" i="1"/>
  <c r="E10" i="1"/>
  <c r="G10" i="1"/>
  <c r="H10" i="1"/>
  <c r="E11" i="1"/>
  <c r="G11" i="1"/>
  <c r="H11" i="1"/>
  <c r="E12" i="1"/>
  <c r="G12" i="1"/>
  <c r="H12" i="1"/>
  <c r="E13" i="1"/>
  <c r="G13" i="1"/>
  <c r="H13" i="1"/>
  <c r="E14" i="1"/>
  <c r="G14" i="1"/>
  <c r="H14" i="1"/>
  <c r="E15" i="1"/>
  <c r="G15" i="1"/>
  <c r="H15" i="1"/>
  <c r="E16" i="1"/>
  <c r="G16" i="1"/>
  <c r="H16" i="1"/>
  <c r="E17" i="1"/>
  <c r="G17" i="1"/>
  <c r="H17" i="1"/>
  <c r="H19" i="1"/>
  <c r="H20" i="1"/>
  <c r="C20" i="1"/>
  <c r="F20" i="1"/>
  <c r="I19" i="1"/>
  <c r="G19" i="1"/>
  <c r="F19" i="1"/>
  <c r="E19" i="1"/>
  <c r="C28" i="10"/>
  <c r="D28" i="10"/>
  <c r="E2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8" i="10"/>
  <c r="E9" i="9"/>
  <c r="E10" i="9"/>
  <c r="E11" i="9"/>
  <c r="E12" i="9"/>
  <c r="F12" i="9"/>
  <c r="E13" i="9"/>
  <c r="E14" i="9"/>
  <c r="E15" i="9"/>
  <c r="E16" i="9"/>
  <c r="E17" i="9"/>
  <c r="E18" i="9"/>
  <c r="E19" i="9"/>
  <c r="E20" i="9"/>
  <c r="F20" i="9"/>
  <c r="E21" i="9"/>
  <c r="E22" i="9"/>
  <c r="E23" i="9"/>
  <c r="E24" i="9"/>
  <c r="E25" i="9"/>
  <c r="E26" i="9"/>
  <c r="E8" i="9"/>
  <c r="D28" i="9"/>
  <c r="C28" i="9"/>
  <c r="E28" i="9"/>
  <c r="E9" i="8"/>
  <c r="E10" i="8"/>
  <c r="F10" i="8"/>
  <c r="E11" i="8"/>
  <c r="E12" i="8"/>
  <c r="E13" i="8"/>
  <c r="E14" i="8"/>
  <c r="F14" i="8"/>
  <c r="E15" i="8"/>
  <c r="E16" i="8"/>
  <c r="E17" i="8"/>
  <c r="E18" i="8"/>
  <c r="E19" i="8"/>
  <c r="E20" i="8"/>
  <c r="F20" i="8"/>
  <c r="E21" i="8"/>
  <c r="E22" i="8"/>
  <c r="F22" i="8"/>
  <c r="E23" i="8"/>
  <c r="E24" i="8"/>
  <c r="E25" i="8"/>
  <c r="E26" i="8"/>
  <c r="E8" i="8"/>
  <c r="D28" i="8"/>
  <c r="C28" i="8"/>
  <c r="E28" i="8"/>
  <c r="F28" i="8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8" i="7"/>
  <c r="D28" i="7"/>
  <c r="C28" i="7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8" i="6"/>
  <c r="D28" i="6"/>
  <c r="C28" i="6"/>
  <c r="E28" i="6"/>
  <c r="F28" i="6"/>
  <c r="D28" i="5"/>
  <c r="C28" i="5"/>
  <c r="E2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8" i="5"/>
  <c r="C28" i="4"/>
  <c r="E28" i="4"/>
  <c r="E8" i="4"/>
  <c r="G8" i="4"/>
  <c r="D2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D28" i="3"/>
  <c r="C28" i="3"/>
  <c r="E2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8" i="3"/>
  <c r="D28" i="2"/>
  <c r="C28" i="2"/>
  <c r="E2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8" i="2"/>
  <c r="F28" i="10"/>
  <c r="F26" i="10"/>
  <c r="G25" i="10"/>
  <c r="H25" i="10"/>
  <c r="G8" i="10"/>
  <c r="H8" i="10"/>
  <c r="G9" i="10"/>
  <c r="H9" i="10"/>
  <c r="G10" i="10"/>
  <c r="H10" i="10"/>
  <c r="G11" i="10"/>
  <c r="H11" i="10"/>
  <c r="G12" i="10"/>
  <c r="H12" i="10"/>
  <c r="G13" i="10"/>
  <c r="H13" i="10"/>
  <c r="G14" i="10"/>
  <c r="H14" i="10"/>
  <c r="G15" i="10"/>
  <c r="H15" i="10"/>
  <c r="G16" i="10"/>
  <c r="H16" i="10"/>
  <c r="G17" i="10"/>
  <c r="H17" i="10"/>
  <c r="G18" i="10"/>
  <c r="H18" i="10"/>
  <c r="G19" i="10"/>
  <c r="H19" i="10"/>
  <c r="G20" i="10"/>
  <c r="H20" i="10"/>
  <c r="G21" i="10"/>
  <c r="H21" i="10"/>
  <c r="G22" i="10"/>
  <c r="H22" i="10"/>
  <c r="G23" i="10"/>
  <c r="H23" i="10"/>
  <c r="G24" i="10"/>
  <c r="H24" i="10"/>
  <c r="H26" i="10"/>
  <c r="H28" i="10"/>
  <c r="F24" i="10"/>
  <c r="F20" i="10"/>
  <c r="F18" i="10"/>
  <c r="F16" i="10"/>
  <c r="F12" i="10"/>
  <c r="F10" i="10"/>
  <c r="F8" i="10"/>
  <c r="F26" i="8"/>
  <c r="F19" i="8"/>
  <c r="F11" i="8"/>
  <c r="F26" i="7"/>
  <c r="F26" i="6"/>
  <c r="F28" i="5"/>
  <c r="G26" i="5"/>
  <c r="H26" i="5"/>
  <c r="E26" i="5"/>
  <c r="F26" i="5"/>
  <c r="F28" i="3"/>
  <c r="E26" i="3"/>
  <c r="F26" i="3"/>
  <c r="E26" i="2"/>
  <c r="F14" i="10"/>
  <c r="F22" i="10"/>
  <c r="F9" i="10"/>
  <c r="F11" i="10"/>
  <c r="F13" i="10"/>
  <c r="F15" i="10"/>
  <c r="F17" i="10"/>
  <c r="F19" i="10"/>
  <c r="F21" i="10"/>
  <c r="F23" i="10"/>
  <c r="F25" i="10"/>
  <c r="G12" i="8"/>
  <c r="H12" i="8"/>
  <c r="G17" i="8"/>
  <c r="H17" i="8"/>
  <c r="F12" i="8"/>
  <c r="F18" i="8"/>
  <c r="G15" i="8"/>
  <c r="H15" i="8"/>
  <c r="G25" i="8"/>
  <c r="H25" i="8"/>
  <c r="F11" i="6"/>
  <c r="F10" i="6"/>
  <c r="F15" i="6"/>
  <c r="F19" i="6"/>
  <c r="F23" i="6"/>
  <c r="F9" i="6"/>
  <c r="F13" i="6"/>
  <c r="F17" i="6"/>
  <c r="F21" i="6"/>
  <c r="F25" i="6"/>
  <c r="F14" i="6"/>
  <c r="F18" i="6"/>
  <c r="F22" i="6"/>
  <c r="F9" i="5"/>
  <c r="F17" i="5"/>
  <c r="F24" i="5"/>
  <c r="F25" i="5"/>
  <c r="F13" i="5"/>
  <c r="F21" i="5"/>
  <c r="F10" i="5"/>
  <c r="F15" i="5"/>
  <c r="G22" i="5"/>
  <c r="H22" i="5"/>
  <c r="I22" i="6"/>
  <c r="F14" i="5"/>
  <c r="F18" i="5"/>
  <c r="F22" i="5"/>
  <c r="F11" i="5"/>
  <c r="F19" i="5"/>
  <c r="F8" i="5"/>
  <c r="F12" i="5"/>
  <c r="F16" i="5"/>
  <c r="F20" i="5"/>
  <c r="F23" i="5"/>
  <c r="G14" i="5"/>
  <c r="H14" i="5"/>
  <c r="I14" i="6"/>
  <c r="G10" i="5"/>
  <c r="H10" i="5"/>
  <c r="I10" i="6"/>
  <c r="G18" i="5"/>
  <c r="H18" i="5"/>
  <c r="F11" i="4"/>
  <c r="F15" i="4"/>
  <c r="F19" i="4"/>
  <c r="F23" i="4"/>
  <c r="F10" i="4"/>
  <c r="F14" i="4"/>
  <c r="F18" i="4"/>
  <c r="F11" i="3"/>
  <c r="F10" i="3"/>
  <c r="F14" i="3"/>
  <c r="F18" i="3"/>
  <c r="F22" i="3"/>
  <c r="G26" i="10"/>
  <c r="F26" i="9"/>
  <c r="F17" i="8"/>
  <c r="F21" i="8"/>
  <c r="F25" i="8"/>
  <c r="G26" i="8"/>
  <c r="H26" i="8"/>
  <c r="I26" i="9"/>
  <c r="G16" i="8"/>
  <c r="H16" i="8"/>
  <c r="G24" i="8"/>
  <c r="H24" i="8"/>
  <c r="F8" i="6"/>
  <c r="F12" i="6"/>
  <c r="F16" i="6"/>
  <c r="F20" i="6"/>
  <c r="F24" i="6"/>
  <c r="G8" i="5"/>
  <c r="H8" i="5"/>
  <c r="I8" i="6"/>
  <c r="G12" i="5"/>
  <c r="H12" i="5"/>
  <c r="I12" i="6"/>
  <c r="G16" i="5"/>
  <c r="H16" i="5"/>
  <c r="G20" i="5"/>
  <c r="H20" i="5"/>
  <c r="I20" i="6"/>
  <c r="G24" i="5"/>
  <c r="H24" i="5"/>
  <c r="I24" i="6"/>
  <c r="G9" i="5"/>
  <c r="H9" i="5"/>
  <c r="I9" i="6"/>
  <c r="G13" i="5"/>
  <c r="H13" i="5"/>
  <c r="I13" i="6"/>
  <c r="G17" i="5"/>
  <c r="H17" i="5"/>
  <c r="I17" i="6"/>
  <c r="G21" i="5"/>
  <c r="H21" i="5"/>
  <c r="G25" i="5"/>
  <c r="H25" i="5"/>
  <c r="G11" i="5"/>
  <c r="H11" i="5"/>
  <c r="I11" i="6"/>
  <c r="G15" i="5"/>
  <c r="H15" i="5"/>
  <c r="I15" i="6"/>
  <c r="G19" i="5"/>
  <c r="H19" i="5"/>
  <c r="I19" i="6"/>
  <c r="G23" i="5"/>
  <c r="H23" i="5"/>
  <c r="I23" i="6"/>
  <c r="F22" i="4"/>
  <c r="F20" i="3"/>
  <c r="F15" i="3"/>
  <c r="F19" i="3"/>
  <c r="F23" i="3"/>
  <c r="F8" i="3"/>
  <c r="F12" i="3"/>
  <c r="F16" i="3"/>
  <c r="F24" i="3"/>
  <c r="F9" i="3"/>
  <c r="F13" i="3"/>
  <c r="F17" i="3"/>
  <c r="F21" i="3"/>
  <c r="F25" i="3"/>
  <c r="J16" i="5"/>
  <c r="G26" i="7"/>
  <c r="H26" i="7"/>
  <c r="I26" i="8"/>
  <c r="G8" i="6"/>
  <c r="H8" i="6"/>
  <c r="G9" i="6"/>
  <c r="H9" i="6"/>
  <c r="J9" i="6"/>
  <c r="G10" i="6"/>
  <c r="H10" i="6"/>
  <c r="G11" i="6"/>
  <c r="H11" i="6"/>
  <c r="I11" i="7"/>
  <c r="G12" i="6"/>
  <c r="H12" i="6"/>
  <c r="J12" i="6"/>
  <c r="G13" i="6"/>
  <c r="H13" i="6"/>
  <c r="J13" i="6"/>
  <c r="G14" i="6"/>
  <c r="H14" i="6"/>
  <c r="G15" i="6"/>
  <c r="H15" i="6"/>
  <c r="G16" i="6"/>
  <c r="H16" i="6"/>
  <c r="G17" i="6"/>
  <c r="H17" i="6"/>
  <c r="J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J26" i="5"/>
  <c r="F28" i="4"/>
  <c r="I26" i="5"/>
  <c r="G25" i="4"/>
  <c r="H25" i="4"/>
  <c r="G24" i="4"/>
  <c r="H24" i="4"/>
  <c r="G23" i="4"/>
  <c r="H23" i="4"/>
  <c r="G22" i="4"/>
  <c r="H22" i="4"/>
  <c r="I22" i="5"/>
  <c r="J22" i="5"/>
  <c r="G21" i="4"/>
  <c r="H21" i="4"/>
  <c r="I21" i="5"/>
  <c r="G20" i="4"/>
  <c r="H20" i="4"/>
  <c r="G19" i="4"/>
  <c r="H19" i="4"/>
  <c r="I19" i="5"/>
  <c r="J19" i="5"/>
  <c r="G18" i="4"/>
  <c r="H18" i="4"/>
  <c r="I18" i="5"/>
  <c r="G17" i="4"/>
  <c r="H17" i="4"/>
  <c r="I17" i="5"/>
  <c r="G16" i="4"/>
  <c r="H16" i="4"/>
  <c r="I16" i="5"/>
  <c r="G15" i="4"/>
  <c r="H15" i="4"/>
  <c r="G14" i="4"/>
  <c r="H14" i="4"/>
  <c r="I14" i="5"/>
  <c r="J14" i="5"/>
  <c r="G13" i="4"/>
  <c r="H13" i="4"/>
  <c r="I13" i="5"/>
  <c r="J13" i="5"/>
  <c r="G12" i="4"/>
  <c r="H12" i="4"/>
  <c r="G11" i="4"/>
  <c r="H11" i="4"/>
  <c r="G10" i="4"/>
  <c r="H10" i="4"/>
  <c r="I10" i="5"/>
  <c r="J10" i="5"/>
  <c r="G9" i="4"/>
  <c r="H9" i="4"/>
  <c r="I9" i="5"/>
  <c r="H8" i="4"/>
  <c r="F8" i="4"/>
  <c r="F12" i="4"/>
  <c r="F16" i="4"/>
  <c r="F20" i="4"/>
  <c r="F24" i="4"/>
  <c r="F9" i="4"/>
  <c r="F13" i="4"/>
  <c r="F17" i="4"/>
  <c r="F21" i="4"/>
  <c r="F25" i="4"/>
  <c r="G8" i="3"/>
  <c r="H8" i="3"/>
  <c r="G9" i="3"/>
  <c r="H9" i="3"/>
  <c r="G10" i="3"/>
  <c r="H10" i="3"/>
  <c r="G11" i="3"/>
  <c r="H11" i="3"/>
  <c r="G12" i="3"/>
  <c r="H12" i="3"/>
  <c r="G13" i="3"/>
  <c r="H13" i="3"/>
  <c r="G14" i="3"/>
  <c r="H14" i="3"/>
  <c r="G15" i="3"/>
  <c r="H15" i="3"/>
  <c r="G16" i="3"/>
  <c r="H16" i="3"/>
  <c r="G17" i="3"/>
  <c r="H17" i="3"/>
  <c r="G18" i="3"/>
  <c r="H18" i="3"/>
  <c r="G19" i="3"/>
  <c r="H19" i="3"/>
  <c r="G20" i="3"/>
  <c r="H20" i="3"/>
  <c r="G21" i="3"/>
  <c r="H21" i="3"/>
  <c r="G22" i="3"/>
  <c r="H22" i="3"/>
  <c r="G23" i="3"/>
  <c r="H23" i="3"/>
  <c r="G24" i="3"/>
  <c r="H24" i="3"/>
  <c r="G25" i="3"/>
  <c r="H25" i="3"/>
  <c r="H28" i="3"/>
  <c r="G26" i="3"/>
  <c r="H26" i="3"/>
  <c r="I16" i="6"/>
  <c r="I21" i="6"/>
  <c r="I18" i="6"/>
  <c r="I26" i="6"/>
  <c r="I25" i="6"/>
  <c r="H28" i="5"/>
  <c r="J22" i="6"/>
  <c r="J18" i="6"/>
  <c r="J14" i="6"/>
  <c r="I25" i="5"/>
  <c r="H28" i="4"/>
  <c r="J25" i="6"/>
  <c r="H28" i="6"/>
  <c r="J18" i="5"/>
  <c r="J9" i="5"/>
  <c r="J21" i="5"/>
  <c r="J25" i="5"/>
  <c r="F8" i="1"/>
  <c r="I19" i="2"/>
  <c r="F14" i="1"/>
  <c r="F13" i="1"/>
  <c r="F12" i="1"/>
  <c r="I8" i="1"/>
  <c r="I15" i="2"/>
  <c r="I18" i="2"/>
  <c r="I20" i="2"/>
  <c r="F9" i="1"/>
  <c r="I9" i="1"/>
  <c r="I13" i="2"/>
  <c r="F17" i="1"/>
  <c r="I17" i="2"/>
  <c r="F18" i="1"/>
  <c r="F16" i="1"/>
  <c r="I11" i="1"/>
  <c r="I12" i="2"/>
  <c r="I14" i="1"/>
  <c r="F10" i="1"/>
  <c r="F15" i="1"/>
  <c r="J26" i="10"/>
  <c r="G26" i="9"/>
  <c r="H26" i="9"/>
  <c r="I26" i="10"/>
  <c r="J17" i="5"/>
  <c r="I13" i="7"/>
  <c r="F11" i="1"/>
  <c r="J10" i="6"/>
  <c r="J21" i="6"/>
  <c r="J24" i="6"/>
  <c r="J20" i="6"/>
  <c r="J16" i="6"/>
  <c r="J8" i="6"/>
  <c r="J23" i="6"/>
  <c r="J19" i="6"/>
  <c r="J15" i="6"/>
  <c r="J11" i="6"/>
  <c r="J9" i="4"/>
  <c r="J22" i="4"/>
  <c r="J26" i="7"/>
  <c r="J26" i="6"/>
  <c r="I25" i="7"/>
  <c r="I15" i="5"/>
  <c r="J15" i="5"/>
  <c r="I11" i="5"/>
  <c r="J11" i="5"/>
  <c r="I20" i="5"/>
  <c r="J20" i="5"/>
  <c r="I23" i="5"/>
  <c r="J23" i="5"/>
  <c r="I24" i="5"/>
  <c r="J24" i="5"/>
  <c r="I12" i="5"/>
  <c r="J12" i="5"/>
  <c r="F28" i="2"/>
  <c r="G26" i="2"/>
  <c r="H26" i="2"/>
  <c r="I26" i="3"/>
  <c r="J26" i="3"/>
  <c r="G25" i="2"/>
  <c r="H25" i="2"/>
  <c r="G24" i="2"/>
  <c r="H24" i="2"/>
  <c r="G23" i="2"/>
  <c r="H23" i="2"/>
  <c r="G22" i="2"/>
  <c r="H22" i="2"/>
  <c r="I22" i="3"/>
  <c r="J22" i="3"/>
  <c r="G21" i="2"/>
  <c r="H21" i="2"/>
  <c r="I21" i="3"/>
  <c r="J21" i="3"/>
  <c r="G20" i="2"/>
  <c r="H20" i="2"/>
  <c r="J20" i="2"/>
  <c r="G19" i="2"/>
  <c r="H19" i="2"/>
  <c r="G18" i="2"/>
  <c r="H18" i="2"/>
  <c r="I18" i="3"/>
  <c r="J18" i="3"/>
  <c r="G17" i="2"/>
  <c r="H17" i="2"/>
  <c r="J17" i="2"/>
  <c r="G16" i="2"/>
  <c r="H16" i="2"/>
  <c r="G15" i="2"/>
  <c r="H15" i="2"/>
  <c r="G14" i="2"/>
  <c r="H14" i="2"/>
  <c r="I14" i="3"/>
  <c r="J14" i="3"/>
  <c r="G13" i="2"/>
  <c r="H13" i="2"/>
  <c r="I13" i="3"/>
  <c r="J13" i="3"/>
  <c r="G12" i="2"/>
  <c r="H12" i="2"/>
  <c r="G11" i="2"/>
  <c r="H11" i="2"/>
  <c r="G10" i="2"/>
  <c r="H10" i="2"/>
  <c r="I10" i="3"/>
  <c r="J10" i="3"/>
  <c r="G9" i="2"/>
  <c r="H9" i="2"/>
  <c r="I9" i="3"/>
  <c r="J9" i="3"/>
  <c r="G8" i="2"/>
  <c r="H8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I17" i="3"/>
  <c r="J17" i="3"/>
  <c r="I15" i="4"/>
  <c r="J15" i="4"/>
  <c r="I20" i="7"/>
  <c r="I15" i="7"/>
  <c r="I12" i="7"/>
  <c r="I16" i="7"/>
  <c r="I26" i="7"/>
  <c r="I19" i="7"/>
  <c r="I14" i="7"/>
  <c r="I10" i="7"/>
  <c r="J26" i="8"/>
  <c r="I24" i="7"/>
  <c r="I22" i="7"/>
  <c r="I17" i="7"/>
  <c r="I23" i="7"/>
  <c r="I21" i="7"/>
  <c r="I26" i="2"/>
  <c r="I16" i="2"/>
  <c r="I21" i="4"/>
  <c r="J21" i="4"/>
  <c r="I20" i="4"/>
  <c r="J20" i="4"/>
  <c r="I16" i="4"/>
  <c r="J16" i="4"/>
  <c r="I11" i="4"/>
  <c r="J11" i="4"/>
  <c r="I19" i="4"/>
  <c r="J19" i="4"/>
  <c r="I24" i="4"/>
  <c r="J24" i="4"/>
  <c r="I14" i="4"/>
  <c r="J14" i="4"/>
  <c r="I12" i="4"/>
  <c r="J12" i="4"/>
  <c r="I10" i="4"/>
  <c r="J10" i="4"/>
  <c r="I18" i="4"/>
  <c r="J18" i="4"/>
  <c r="I23" i="4"/>
  <c r="J23" i="4"/>
  <c r="I13" i="4"/>
  <c r="J13" i="4"/>
  <c r="I9" i="4"/>
  <c r="I17" i="4"/>
  <c r="J17" i="4"/>
  <c r="I25" i="4"/>
  <c r="J25" i="4"/>
  <c r="I22" i="4"/>
  <c r="I8" i="7"/>
  <c r="I8" i="5"/>
  <c r="J8" i="5"/>
  <c r="I18" i="1"/>
  <c r="I22" i="2"/>
  <c r="I23" i="2"/>
  <c r="I24" i="2"/>
  <c r="I12" i="1"/>
  <c r="I17" i="1"/>
  <c r="I14" i="2"/>
  <c r="I28" i="7"/>
  <c r="I28" i="6"/>
  <c r="J28" i="6"/>
  <c r="I28" i="2"/>
  <c r="J15" i="2"/>
  <c r="J19" i="2"/>
  <c r="J23" i="2"/>
  <c r="J23" i="10"/>
  <c r="J13" i="10"/>
  <c r="J9" i="10"/>
  <c r="I25" i="3"/>
  <c r="J25" i="3"/>
  <c r="H28" i="2"/>
  <c r="I20" i="3"/>
  <c r="J20" i="3"/>
  <c r="I13" i="1"/>
  <c r="I8" i="2"/>
  <c r="J8" i="2"/>
  <c r="I15" i="1"/>
  <c r="I21" i="2"/>
  <c r="J14" i="10"/>
  <c r="J22" i="10"/>
  <c r="J19" i="10"/>
  <c r="J11" i="10"/>
  <c r="J15" i="10"/>
  <c r="J20" i="10"/>
  <c r="J26" i="9"/>
  <c r="J8" i="10"/>
  <c r="J17" i="10"/>
  <c r="J21" i="10"/>
  <c r="J16" i="10"/>
  <c r="J10" i="10"/>
  <c r="J25" i="10"/>
  <c r="J12" i="10"/>
  <c r="J24" i="10"/>
  <c r="J12" i="2"/>
  <c r="J16" i="2"/>
  <c r="J24" i="2"/>
  <c r="J13" i="2"/>
  <c r="J21" i="2"/>
  <c r="J14" i="2"/>
  <c r="J18" i="2"/>
  <c r="J22" i="2"/>
  <c r="I28" i="5"/>
  <c r="J28" i="5"/>
  <c r="I19" i="3"/>
  <c r="J19" i="3"/>
  <c r="I16" i="3"/>
  <c r="J16" i="3"/>
  <c r="I23" i="3"/>
  <c r="J23" i="3"/>
  <c r="I11" i="3"/>
  <c r="J11" i="3"/>
  <c r="I12" i="3"/>
  <c r="J12" i="3"/>
  <c r="I24" i="3"/>
  <c r="J24" i="3"/>
  <c r="I15" i="3"/>
  <c r="J15" i="3"/>
  <c r="I8" i="3"/>
  <c r="J8" i="3"/>
  <c r="J26" i="2"/>
  <c r="I9" i="2"/>
  <c r="J9" i="2"/>
  <c r="I11" i="2"/>
  <c r="J11" i="2"/>
  <c r="I25" i="2"/>
  <c r="J25" i="2"/>
  <c r="I10" i="1"/>
  <c r="I10" i="2"/>
  <c r="J10" i="2"/>
  <c r="I9" i="7"/>
  <c r="I18" i="7"/>
  <c r="J18" i="10"/>
  <c r="I16" i="1"/>
  <c r="I28" i="4"/>
  <c r="J28" i="4"/>
  <c r="I8" i="4"/>
  <c r="J8" i="4"/>
  <c r="I20" i="1"/>
  <c r="J28" i="10"/>
  <c r="J28" i="2"/>
  <c r="I28" i="3"/>
  <c r="J28" i="3"/>
  <c r="F8" i="9"/>
  <c r="F28" i="9"/>
  <c r="G18" i="9"/>
  <c r="H18" i="9"/>
  <c r="G15" i="9"/>
  <c r="H15" i="9"/>
  <c r="F18" i="9"/>
  <c r="F17" i="9"/>
  <c r="F15" i="9"/>
  <c r="G17" i="9"/>
  <c r="H17" i="9"/>
  <c r="G14" i="9"/>
  <c r="H14" i="9"/>
  <c r="F19" i="9"/>
  <c r="F25" i="9"/>
  <c r="G25" i="9"/>
  <c r="H25" i="9"/>
  <c r="G22" i="9"/>
  <c r="H22" i="9"/>
  <c r="G11" i="9"/>
  <c r="H11" i="9"/>
  <c r="F11" i="9"/>
  <c r="G23" i="9"/>
  <c r="H23" i="9"/>
  <c r="F24" i="9"/>
  <c r="F22" i="9"/>
  <c r="F16" i="9"/>
  <c r="G19" i="9"/>
  <c r="H19" i="9"/>
  <c r="G16" i="9"/>
  <c r="H16" i="9"/>
  <c r="G8" i="9"/>
  <c r="H8" i="9"/>
  <c r="G24" i="9"/>
  <c r="H24" i="9"/>
  <c r="G13" i="9"/>
  <c r="H13" i="9"/>
  <c r="G12" i="9"/>
  <c r="H12" i="9"/>
  <c r="G20" i="9"/>
  <c r="H20" i="9"/>
  <c r="F23" i="9"/>
  <c r="F14" i="9"/>
  <c r="G21" i="9"/>
  <c r="H21" i="9"/>
  <c r="G10" i="9"/>
  <c r="H10" i="9"/>
  <c r="F10" i="9"/>
  <c r="F9" i="9"/>
  <c r="G9" i="9"/>
  <c r="H9" i="9"/>
  <c r="F21" i="9"/>
  <c r="F13" i="9"/>
  <c r="I12" i="9"/>
  <c r="J12" i="8"/>
  <c r="J24" i="8"/>
  <c r="I24" i="9"/>
  <c r="J16" i="8"/>
  <c r="I16" i="9"/>
  <c r="I25" i="9"/>
  <c r="J25" i="8"/>
  <c r="I15" i="9"/>
  <c r="J15" i="8"/>
  <c r="J17" i="8"/>
  <c r="I17" i="9"/>
  <c r="G18" i="8"/>
  <c r="H18" i="8"/>
  <c r="G11" i="8"/>
  <c r="H11" i="8"/>
  <c r="F16" i="8"/>
  <c r="G20" i="8"/>
  <c r="H20" i="8"/>
  <c r="H28" i="8"/>
  <c r="F13" i="8"/>
  <c r="F23" i="8"/>
  <c r="G8" i="8"/>
  <c r="H8" i="8"/>
  <c r="G13" i="8"/>
  <c r="H13" i="8"/>
  <c r="F8" i="8"/>
  <c r="F9" i="8"/>
  <c r="G19" i="8"/>
  <c r="H19" i="8"/>
  <c r="F24" i="8"/>
  <c r="G22" i="8"/>
  <c r="H22" i="8"/>
  <c r="G14" i="8"/>
  <c r="H14" i="8"/>
  <c r="G9" i="8"/>
  <c r="H9" i="8"/>
  <c r="G23" i="8"/>
  <c r="H23" i="8"/>
  <c r="F15" i="8"/>
  <c r="G21" i="8"/>
  <c r="H21" i="8"/>
  <c r="G10" i="8"/>
  <c r="H10" i="8"/>
  <c r="E28" i="7"/>
  <c r="J13" i="9"/>
  <c r="I13" i="10"/>
  <c r="I8" i="10"/>
  <c r="J8" i="9"/>
  <c r="J11" i="9"/>
  <c r="I11" i="10"/>
  <c r="J17" i="9"/>
  <c r="I17" i="10"/>
  <c r="J22" i="9"/>
  <c r="I22" i="10"/>
  <c r="I19" i="10"/>
  <c r="J19" i="9"/>
  <c r="J25" i="9"/>
  <c r="I25" i="10"/>
  <c r="H28" i="9"/>
  <c r="J15" i="9"/>
  <c r="I15" i="10"/>
  <c r="I10" i="10"/>
  <c r="J10" i="9"/>
  <c r="I18" i="10"/>
  <c r="J18" i="9"/>
  <c r="J24" i="9"/>
  <c r="I24" i="10"/>
  <c r="I21" i="10"/>
  <c r="J21" i="9"/>
  <c r="J20" i="9"/>
  <c r="I20" i="10"/>
  <c r="J23" i="9"/>
  <c r="I23" i="10"/>
  <c r="I16" i="10"/>
  <c r="J16" i="9"/>
  <c r="J9" i="9"/>
  <c r="I9" i="10"/>
  <c r="J12" i="9"/>
  <c r="I12" i="10"/>
  <c r="I14" i="10"/>
  <c r="J14" i="9"/>
  <c r="I28" i="9"/>
  <c r="J28" i="8"/>
  <c r="J22" i="8"/>
  <c r="I22" i="9"/>
  <c r="I10" i="9"/>
  <c r="J10" i="8"/>
  <c r="J19" i="8"/>
  <c r="I19" i="9"/>
  <c r="I21" i="9"/>
  <c r="J21" i="8"/>
  <c r="I11" i="9"/>
  <c r="J11" i="8"/>
  <c r="J23" i="8"/>
  <c r="I23" i="9"/>
  <c r="I9" i="9"/>
  <c r="J9" i="8"/>
  <c r="J20" i="8"/>
  <c r="I20" i="9"/>
  <c r="I18" i="9"/>
  <c r="J18" i="8"/>
  <c r="J13" i="8"/>
  <c r="I13" i="9"/>
  <c r="J8" i="8"/>
  <c r="I8" i="9"/>
  <c r="J14" i="8"/>
  <c r="I14" i="9"/>
  <c r="F28" i="7"/>
  <c r="F22" i="7"/>
  <c r="F9" i="7"/>
  <c r="G10" i="7"/>
  <c r="H10" i="7"/>
  <c r="G14" i="7"/>
  <c r="H14" i="7"/>
  <c r="G18" i="7"/>
  <c r="H18" i="7"/>
  <c r="G22" i="7"/>
  <c r="H22" i="7"/>
  <c r="G9" i="7"/>
  <c r="H9" i="7"/>
  <c r="F15" i="7"/>
  <c r="F14" i="7"/>
  <c r="F17" i="7"/>
  <c r="G11" i="7"/>
  <c r="H11" i="7"/>
  <c r="G15" i="7"/>
  <c r="H15" i="7"/>
  <c r="G19" i="7"/>
  <c r="H19" i="7"/>
  <c r="G23" i="7"/>
  <c r="H23" i="7"/>
  <c r="G13" i="7"/>
  <c r="H13" i="7"/>
  <c r="G17" i="7"/>
  <c r="H17" i="7"/>
  <c r="F23" i="7"/>
  <c r="F8" i="7"/>
  <c r="F25" i="7"/>
  <c r="G8" i="7"/>
  <c r="H8" i="7"/>
  <c r="G12" i="7"/>
  <c r="H12" i="7"/>
  <c r="G16" i="7"/>
  <c r="H16" i="7"/>
  <c r="G20" i="7"/>
  <c r="H20" i="7"/>
  <c r="G24" i="7"/>
  <c r="H24" i="7"/>
  <c r="G25" i="7"/>
  <c r="H25" i="7"/>
  <c r="F10" i="7"/>
  <c r="F12" i="7"/>
  <c r="F20" i="7"/>
  <c r="F18" i="7"/>
  <c r="G21" i="7"/>
  <c r="H21" i="7"/>
  <c r="F16" i="7"/>
  <c r="F11" i="7"/>
  <c r="F21" i="7"/>
  <c r="F24" i="7"/>
  <c r="F19" i="7"/>
  <c r="F13" i="7"/>
  <c r="J28" i="9"/>
  <c r="I28" i="10"/>
  <c r="I12" i="8"/>
  <c r="J12" i="7"/>
  <c r="I19" i="8"/>
  <c r="J19" i="7"/>
  <c r="I18" i="8"/>
  <c r="J18" i="7"/>
  <c r="I17" i="8"/>
  <c r="J17" i="7"/>
  <c r="J13" i="7"/>
  <c r="I13" i="8"/>
  <c r="I21" i="8"/>
  <c r="J21" i="7"/>
  <c r="J23" i="7"/>
  <c r="I23" i="8"/>
  <c r="J15" i="7"/>
  <c r="I15" i="8"/>
  <c r="I10" i="8"/>
  <c r="J10" i="7"/>
  <c r="J24" i="7"/>
  <c r="I24" i="8"/>
  <c r="J20" i="7"/>
  <c r="I20" i="8"/>
  <c r="I9" i="8"/>
  <c r="J9" i="7"/>
  <c r="J16" i="7"/>
  <c r="I16" i="8"/>
  <c r="I22" i="8"/>
  <c r="J22" i="7"/>
  <c r="I8" i="8"/>
  <c r="J8" i="7"/>
  <c r="I14" i="8"/>
  <c r="J14" i="7"/>
  <c r="J11" i="7"/>
  <c r="I11" i="8"/>
  <c r="J25" i="7"/>
  <c r="H28" i="7"/>
  <c r="I25" i="8"/>
  <c r="I28" i="8"/>
  <c r="J28" i="7"/>
</calcChain>
</file>

<file path=xl/sharedStrings.xml><?xml version="1.0" encoding="utf-8"?>
<sst xmlns="http://schemas.openxmlformats.org/spreadsheetml/2006/main" count="219" uniqueCount="73">
  <si>
    <t>Fnr</t>
  </si>
  <si>
    <t>Fylkeskommune</t>
  </si>
  <si>
    <t>Skatt jan</t>
  </si>
  <si>
    <t>Innbyggere</t>
  </si>
  <si>
    <t>lands-</t>
  </si>
  <si>
    <t>gjennomsnitt</t>
  </si>
  <si>
    <t>jan</t>
  </si>
  <si>
    <t>Hele landet</t>
  </si>
  <si>
    <t>Skatt jan-feb</t>
  </si>
  <si>
    <t>jan-feb</t>
  </si>
  <si>
    <t>feb</t>
  </si>
  <si>
    <t>Skatt jan-mar</t>
  </si>
  <si>
    <t>jan-mar</t>
  </si>
  <si>
    <t>Skatt jan-apr</t>
  </si>
  <si>
    <t>jan-apr</t>
  </si>
  <si>
    <t>Skatt jan-mai</t>
  </si>
  <si>
    <t>jan-mai</t>
  </si>
  <si>
    <t>mai</t>
  </si>
  <si>
    <t>Symmetrisk inntektsutjevning (87,5 pst.)</t>
  </si>
  <si>
    <t>Kr pr. innb.</t>
  </si>
  <si>
    <t>Prosent av</t>
  </si>
  <si>
    <t>Totalt</t>
  </si>
  <si>
    <t>mar</t>
  </si>
  <si>
    <t>apr</t>
  </si>
  <si>
    <t>Skatt jan-jul</t>
  </si>
  <si>
    <t>jan-jul</t>
  </si>
  <si>
    <t>Skatt jan-aug</t>
  </si>
  <si>
    <t>jan-aug</t>
  </si>
  <si>
    <t>aug</t>
  </si>
  <si>
    <t>Skatt jan-sep</t>
  </si>
  <si>
    <t>jan-sep</t>
  </si>
  <si>
    <t>sep</t>
  </si>
  <si>
    <t>Skatt jan-nov</t>
  </si>
  <si>
    <t>jan-nov</t>
  </si>
  <si>
    <t>okt-nov</t>
  </si>
  <si>
    <t>jun-jul</t>
  </si>
  <si>
    <t>Skatt jan-des</t>
  </si>
  <si>
    <t>jan-des</t>
  </si>
  <si>
    <t>des</t>
  </si>
  <si>
    <t>Innt.utj. tilsk.</t>
  </si>
  <si>
    <t>Innt.utj.</t>
  </si>
  <si>
    <t>Oslo</t>
  </si>
  <si>
    <t>Rogaland</t>
  </si>
  <si>
    <t>Møre og Romsdal</t>
  </si>
  <si>
    <t>Nordland</t>
  </si>
  <si>
    <t>Beregninger av skatt og inntektsutjevning for fylkeskommunene, januar 2020</t>
  </si>
  <si>
    <t>Skatt jan 2020</t>
  </si>
  <si>
    <t>pr. 1.1.20</t>
  </si>
  <si>
    <t>Beregninger av skatt og inntektsutjevning for fylkeskommunene, januar-februar 2020</t>
  </si>
  <si>
    <t>Skatt jan-feb 2020</t>
  </si>
  <si>
    <t>Beregninger av skatt og inntektsutjevning for fylkeskommunene, januar-mars 2020</t>
  </si>
  <si>
    <t>Skatt jan-mar 2020</t>
  </si>
  <si>
    <t>Beregninger av skatt og inntektsutjevning for fylkeskommunene, januar-april 2020</t>
  </si>
  <si>
    <t>Skatt jan-apr 2020</t>
  </si>
  <si>
    <t>Beregninger av skatt og inntektsutjevning for fylkeskommunene, januar-mai 2020</t>
  </si>
  <si>
    <t>Skatt jan-mai 2020</t>
  </si>
  <si>
    <t>Beregninger av skatt og inntektsutjevning for fylkeskommunene, januar-juli 2020</t>
  </si>
  <si>
    <t>Skatt jan-jul 2020</t>
  </si>
  <si>
    <t>Beregninger av skatt og inntektsutjevning for fylkeskommunene, januar-august 2020</t>
  </si>
  <si>
    <t>Skatt jan-aug 2020</t>
  </si>
  <si>
    <t>Beregninger av skatt og inntektsutjevning for fylkeskommunene, januar-september 2020</t>
  </si>
  <si>
    <t>Skatt jan-sep 2020</t>
  </si>
  <si>
    <t>Beregninger av skatt og inntektsutjevning for fylkeskommunene, januar-november 2020</t>
  </si>
  <si>
    <t>Skatt jan-nov 2020</t>
  </si>
  <si>
    <t>Beregninger av skatt og inntektsutjevning for fylkeskommunene, januar-desember 2020</t>
  </si>
  <si>
    <t>Skatt jan-des 2020</t>
  </si>
  <si>
    <t>Viken</t>
  </si>
  <si>
    <t>Innlandet</t>
  </si>
  <si>
    <t>Vestfold og Telemark</t>
  </si>
  <si>
    <t>Agder</t>
  </si>
  <si>
    <t>Vestland</t>
  </si>
  <si>
    <t>Trøndelag - Trööndelage</t>
  </si>
  <si>
    <t>Troms og Finnmark - Romsa ja Finnmárku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</si>
</sst>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 * #,##0.00_ ;_ * \-#,##0.00_ ;_ * &quot;-&quot;??_ ;_ @_ "/>
    <numFmt numFmtId="164" formatCode="00"/>
    <numFmt numFmtId="165" formatCode="_(* #,##0.00_);_(* \(#,##0.00\);_(* &quot;-&quot;??_);_(@_)"/>
    <numFmt numFmtId="166" formatCode="_ * #,##0_ ;_ * \-#,##0_ ;_ * &quot;-&quot;??_ ;_ @_ "/>
    <numFmt numFmtId="167" formatCode="0.0\ %"/>
    <numFmt numFmtId="168" formatCode="0000"/>
    <numFmt numFmtId="169" formatCode="_ * #,##0.0_ ;_ * \-#,##0.0_ ;_ * &quot;-&quot;??_ ;_ @_ "/>
    <numFmt numFmtId="170" formatCode="#,##0_ ;\-#,##0\ "/>
  </numFmts>
  <fonts count="9" x14ac:knownFonts="1">
    <font>
      <sz val="11"/>
      <color theme="1"/>
      <name val="Calibri"/>
      <family val="2"/>
      <scheme val="minor"/>
    </font>
    <font>
      <sz val="10"/>
      <name val="Tms Rmn"/>
    </font>
    <font>
      <i/>
      <sz val="9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theme="0" tint="-0.14996795556505021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52">
    <xf numFmtId="0" fontId="0" fillId="0" borderId="0" xfId="0"/>
    <xf numFmtId="0" fontId="5" fillId="2" borderId="1" xfId="0" applyFont="1" applyFill="1" applyBorder="1"/>
    <xf numFmtId="0" fontId="5" fillId="2" borderId="2" xfId="0" applyFont="1" applyFill="1" applyBorder="1"/>
    <xf numFmtId="0" fontId="5" fillId="0" borderId="0" xfId="0" applyFont="1"/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/>
    <xf numFmtId="0" fontId="5" fillId="3" borderId="5" xfId="0" applyFont="1" applyFill="1" applyBorder="1" applyAlignment="1">
      <alignment horizontal="center"/>
    </xf>
    <xf numFmtId="0" fontId="5" fillId="0" borderId="0" xfId="4" applyFont="1" applyBorder="1" applyAlignment="1"/>
    <xf numFmtId="0" fontId="6" fillId="0" borderId="0" xfId="4" applyFont="1" applyBorder="1" applyAlignment="1">
      <alignment horizontal="right"/>
    </xf>
    <xf numFmtId="0" fontId="5" fillId="0" borderId="0" xfId="4" applyFont="1"/>
    <xf numFmtId="164" fontId="5" fillId="0" borderId="0" xfId="5" applyNumberFormat="1" applyFont="1" applyAlignment="1">
      <alignment horizontal="left"/>
    </xf>
    <xf numFmtId="3" fontId="5" fillId="0" borderId="0" xfId="5" applyNumberFormat="1" applyFont="1"/>
    <xf numFmtId="3" fontId="5" fillId="0" borderId="0" xfId="0" applyNumberFormat="1" applyFont="1" applyBorder="1"/>
    <xf numFmtId="166" fontId="5" fillId="0" borderId="0" xfId="8" applyNumberFormat="1" applyFont="1"/>
    <xf numFmtId="167" fontId="5" fillId="0" borderId="0" xfId="6" applyNumberFormat="1" applyFont="1"/>
    <xf numFmtId="0" fontId="5" fillId="0" borderId="0" xfId="5" applyFont="1"/>
    <xf numFmtId="168" fontId="5" fillId="0" borderId="0" xfId="4" applyNumberFormat="1" applyFont="1" applyBorder="1"/>
    <xf numFmtId="0" fontId="5" fillId="0" borderId="0" xfId="4" applyFont="1" applyBorder="1"/>
    <xf numFmtId="169" fontId="5" fillId="0" borderId="0" xfId="8" applyNumberFormat="1" applyFont="1"/>
    <xf numFmtId="0" fontId="7" fillId="0" borderId="6" xfId="4" applyFont="1" applyBorder="1"/>
    <xf numFmtId="3" fontId="5" fillId="0" borderId="6" xfId="8" applyNumberFormat="1" applyFont="1" applyBorder="1" applyAlignment="1">
      <alignment horizontal="right"/>
    </xf>
    <xf numFmtId="167" fontId="5" fillId="0" borderId="6" xfId="8" applyNumberFormat="1" applyFont="1" applyBorder="1"/>
    <xf numFmtId="165" fontId="5" fillId="0" borderId="0" xfId="0" applyNumberFormat="1" applyFont="1"/>
    <xf numFmtId="3" fontId="5" fillId="0" borderId="0" xfId="0" applyNumberFormat="1" applyFont="1"/>
    <xf numFmtId="0" fontId="0" fillId="2" borderId="7" xfId="0" applyFill="1" applyBorder="1"/>
    <xf numFmtId="0" fontId="0" fillId="2" borderId="8" xfId="0" applyFill="1" applyBorder="1"/>
    <xf numFmtId="0" fontId="5" fillId="4" borderId="3" xfId="0" applyFont="1" applyFill="1" applyBorder="1"/>
    <xf numFmtId="0" fontId="5" fillId="4" borderId="9" xfId="0" applyFont="1" applyFill="1" applyBorder="1"/>
    <xf numFmtId="0" fontId="8" fillId="4" borderId="10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170" fontId="5" fillId="0" borderId="6" xfId="8" applyNumberFormat="1" applyFont="1" applyBorder="1" applyAlignment="1">
      <alignment horizontal="right"/>
    </xf>
    <xf numFmtId="0" fontId="5" fillId="3" borderId="11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170" fontId="5" fillId="0" borderId="0" xfId="8" applyNumberFormat="1" applyFont="1"/>
    <xf numFmtId="170" fontId="5" fillId="0" borderId="6" xfId="8" applyNumberFormat="1" applyFont="1" applyBorder="1"/>
    <xf numFmtId="170" fontId="5" fillId="0" borderId="0" xfId="8" applyNumberFormat="1" applyFont="1" applyBorder="1"/>
    <xf numFmtId="167" fontId="5" fillId="0" borderId="0" xfId="8" applyNumberFormat="1" applyFont="1"/>
    <xf numFmtId="3" fontId="5" fillId="0" borderId="0" xfId="0" applyNumberFormat="1" applyFont="1" applyAlignment="1">
      <alignment horizontal="right"/>
    </xf>
    <xf numFmtId="0" fontId="8" fillId="4" borderId="5" xfId="0" applyFont="1" applyFill="1" applyBorder="1" applyAlignment="1">
      <alignment horizontal="center"/>
    </xf>
    <xf numFmtId="0" fontId="6" fillId="5" borderId="12" xfId="4" applyFont="1" applyFill="1" applyBorder="1" applyAlignment="1">
      <alignment horizontal="center"/>
    </xf>
    <xf numFmtId="0" fontId="2" fillId="5" borderId="12" xfId="4" applyFont="1" applyFill="1" applyBorder="1" applyAlignment="1">
      <alignment horizontal="center"/>
    </xf>
    <xf numFmtId="0" fontId="0" fillId="2" borderId="12" xfId="0" applyFill="1" applyBorder="1"/>
    <xf numFmtId="170" fontId="5" fillId="0" borderId="0" xfId="8" applyNumberFormat="1" applyFont="1" applyFill="1" applyBorder="1"/>
    <xf numFmtId="0" fontId="7" fillId="2" borderId="1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</cellXfs>
  <cellStyles count="10">
    <cellStyle name="Komma" xfId="8" builtinId="3"/>
    <cellStyle name="Komma 2" xfId="1"/>
    <cellStyle name="Normal" xfId="0" builtinId="0"/>
    <cellStyle name="Normal 2" xfId="2"/>
    <cellStyle name="Normal 3" xfId="3"/>
    <cellStyle name="Normal_innutj" xfId="4"/>
    <cellStyle name="Normal_TABELL1" xfId="5"/>
    <cellStyle name="Prosent" xfId="6" builtinId="5"/>
    <cellStyle name="Prosent 2" xfId="7"/>
    <cellStyle name="Tusenskille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D3" sqref="D3"/>
    </sheetView>
  </sheetViews>
  <sheetFormatPr baseColWidth="10" defaultColWidth="20.140625" defaultRowHeight="12.75" x14ac:dyDescent="0.2"/>
  <cols>
    <col min="1" max="1" width="3.7109375" style="3" customWidth="1"/>
    <col min="2" max="2" width="16.7109375" style="3" bestFit="1" customWidth="1"/>
    <col min="3" max="8" width="16.140625" style="3" customWidth="1"/>
    <col min="9" max="9" width="12.85546875" style="3" customWidth="1"/>
    <col min="10" max="226" width="11.42578125" style="3" customWidth="1"/>
    <col min="227" max="227" width="3.42578125" style="3" customWidth="1"/>
    <col min="228" max="16384" width="20.140625" style="3"/>
  </cols>
  <sheetData>
    <row r="1" spans="1:10" ht="26.25" customHeight="1" x14ac:dyDescent="0.25">
      <c r="A1" s="1"/>
      <c r="B1" s="2"/>
      <c r="C1" s="44" t="s">
        <v>64</v>
      </c>
      <c r="D1" s="45"/>
      <c r="E1" s="45"/>
      <c r="F1" s="45"/>
      <c r="G1" s="45"/>
      <c r="H1" s="46"/>
      <c r="I1" s="25"/>
      <c r="J1" s="26"/>
    </row>
    <row r="2" spans="1:10" x14ac:dyDescent="0.2">
      <c r="A2" s="47" t="s">
        <v>0</v>
      </c>
      <c r="B2" s="47" t="s">
        <v>1</v>
      </c>
      <c r="C2" s="4" t="s">
        <v>36</v>
      </c>
      <c r="D2" s="4" t="s">
        <v>3</v>
      </c>
      <c r="E2" s="50" t="s">
        <v>65</v>
      </c>
      <c r="F2" s="51"/>
      <c r="G2" s="32" t="s">
        <v>18</v>
      </c>
      <c r="H2" s="33"/>
      <c r="I2" s="27"/>
      <c r="J2" s="28"/>
    </row>
    <row r="3" spans="1:10" x14ac:dyDescent="0.2">
      <c r="A3" s="48"/>
      <c r="B3" s="48"/>
      <c r="C3" s="5">
        <v>2020</v>
      </c>
      <c r="D3" s="5" t="s">
        <v>47</v>
      </c>
      <c r="E3" s="5"/>
      <c r="F3" s="4" t="s">
        <v>20</v>
      </c>
      <c r="G3" s="4"/>
      <c r="H3" s="4"/>
      <c r="I3" s="29"/>
      <c r="J3" s="30"/>
    </row>
    <row r="4" spans="1:10" x14ac:dyDescent="0.2">
      <c r="A4" s="48"/>
      <c r="B4" s="48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29" t="s">
        <v>40</v>
      </c>
      <c r="J4" s="30" t="s">
        <v>39</v>
      </c>
    </row>
    <row r="5" spans="1:10" x14ac:dyDescent="0.2">
      <c r="A5" s="49"/>
      <c r="B5" s="49"/>
      <c r="C5" s="6"/>
      <c r="D5" s="6"/>
      <c r="E5" s="7"/>
      <c r="F5" s="7" t="s">
        <v>5</v>
      </c>
      <c r="G5" s="7" t="s">
        <v>37</v>
      </c>
      <c r="H5" s="7" t="s">
        <v>37</v>
      </c>
      <c r="I5" s="29" t="s">
        <v>33</v>
      </c>
      <c r="J5" s="30" t="s">
        <v>38</v>
      </c>
    </row>
    <row r="6" spans="1:10" x14ac:dyDescent="0.2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0" x14ac:dyDescent="0.2">
      <c r="A7" s="8"/>
      <c r="B7" s="9"/>
      <c r="C7" s="10"/>
      <c r="D7" s="10"/>
      <c r="E7" s="10"/>
      <c r="F7" s="10"/>
      <c r="G7" s="10"/>
      <c r="H7" s="10"/>
    </row>
    <row r="8" spans="1:10" x14ac:dyDescent="0.2">
      <c r="A8" s="11"/>
      <c r="B8" s="12"/>
      <c r="C8" s="13"/>
      <c r="D8" s="36"/>
      <c r="E8" s="34" t="str">
        <f>IF(ISNUMBER(C8),C8/D8,"")</f>
        <v/>
      </c>
      <c r="F8" s="15" t="str">
        <f>IF(ISNUMBER(C8),E8/E$28,"")</f>
        <v/>
      </c>
      <c r="G8" s="34" t="str">
        <f>IF(ISNUMBER(C8),($E$28-E8)*0.875,"")</f>
        <v/>
      </c>
      <c r="H8" s="34" t="str">
        <f>IF(ISNUMBER(C8),G8*D8,"")</f>
        <v/>
      </c>
      <c r="I8" s="38" t="str">
        <f>'jan-nov'!H8</f>
        <v/>
      </c>
      <c r="J8" s="38" t="str">
        <f>IF(ISNUMBER(C8),H8-I8,"")</f>
        <v/>
      </c>
    </row>
    <row r="9" spans="1:10" x14ac:dyDescent="0.2">
      <c r="A9" s="11"/>
      <c r="B9" s="12"/>
      <c r="C9" s="13"/>
      <c r="D9" s="36"/>
      <c r="E9" s="34" t="str">
        <f t="shared" ref="E9:E26" si="0">IF(ISNUMBER(C9),C9/D9,"")</f>
        <v/>
      </c>
      <c r="F9" s="15" t="str">
        <f t="shared" ref="F9:F25" si="1">IF(ISNUMBER(C9),E9/E$28,"")</f>
        <v/>
      </c>
      <c r="G9" s="34" t="str">
        <f t="shared" ref="G9:G26" si="2">IF(ISNUMBER(C9),($E$28-E9)*0.875,"")</f>
        <v/>
      </c>
      <c r="H9" s="34" t="str">
        <f t="shared" ref="H9:H26" si="3">IF(ISNUMBER(C9),G9*D9,"")</f>
        <v/>
      </c>
      <c r="I9" s="38" t="str">
        <f>'jan-nov'!H9</f>
        <v/>
      </c>
      <c r="J9" s="38" t="str">
        <f t="shared" ref="J9:J26" si="4">IF(ISNUMBER(C9),H9-I9,"")</f>
        <v/>
      </c>
    </row>
    <row r="10" spans="1:10" x14ac:dyDescent="0.2">
      <c r="A10" s="11"/>
      <c r="B10" s="16"/>
      <c r="C10" s="13"/>
      <c r="D10" s="36"/>
      <c r="E10" s="34" t="str">
        <f t="shared" si="0"/>
        <v/>
      </c>
      <c r="F10" s="15" t="str">
        <f t="shared" si="1"/>
        <v/>
      </c>
      <c r="G10" s="34" t="str">
        <f t="shared" si="2"/>
        <v/>
      </c>
      <c r="H10" s="34" t="str">
        <f t="shared" si="3"/>
        <v/>
      </c>
      <c r="I10" s="38" t="str">
        <f>'jan-nov'!H10</f>
        <v/>
      </c>
      <c r="J10" s="38" t="str">
        <f t="shared" si="4"/>
        <v/>
      </c>
    </row>
    <row r="11" spans="1:10" x14ac:dyDescent="0.2">
      <c r="A11" s="11"/>
      <c r="B11" s="16"/>
      <c r="C11" s="13"/>
      <c r="D11" s="36"/>
      <c r="E11" s="34" t="str">
        <f t="shared" si="0"/>
        <v/>
      </c>
      <c r="F11" s="15" t="str">
        <f t="shared" si="1"/>
        <v/>
      </c>
      <c r="G11" s="34" t="str">
        <f t="shared" si="2"/>
        <v/>
      </c>
      <c r="H11" s="34" t="str">
        <f t="shared" si="3"/>
        <v/>
      </c>
      <c r="I11" s="38" t="str">
        <f>'jan-nov'!H11</f>
        <v/>
      </c>
      <c r="J11" s="38" t="str">
        <f t="shared" si="4"/>
        <v/>
      </c>
    </row>
    <row r="12" spans="1:10" x14ac:dyDescent="0.2">
      <c r="A12" s="11"/>
      <c r="B12" s="16"/>
      <c r="C12" s="13"/>
      <c r="D12" s="36"/>
      <c r="E12" s="34" t="str">
        <f t="shared" si="0"/>
        <v/>
      </c>
      <c r="F12" s="15" t="str">
        <f t="shared" si="1"/>
        <v/>
      </c>
      <c r="G12" s="34" t="str">
        <f t="shared" si="2"/>
        <v/>
      </c>
      <c r="H12" s="34" t="str">
        <f t="shared" si="3"/>
        <v/>
      </c>
      <c r="I12" s="38" t="str">
        <f>'jan-nov'!H12</f>
        <v/>
      </c>
      <c r="J12" s="38" t="str">
        <f t="shared" si="4"/>
        <v/>
      </c>
    </row>
    <row r="13" spans="1:10" x14ac:dyDescent="0.2">
      <c r="A13" s="11"/>
      <c r="B13" s="16"/>
      <c r="C13" s="13"/>
      <c r="D13" s="36"/>
      <c r="E13" s="34" t="str">
        <f t="shared" si="0"/>
        <v/>
      </c>
      <c r="F13" s="15" t="str">
        <f t="shared" si="1"/>
        <v/>
      </c>
      <c r="G13" s="34" t="str">
        <f t="shared" si="2"/>
        <v/>
      </c>
      <c r="H13" s="34" t="str">
        <f t="shared" si="3"/>
        <v/>
      </c>
      <c r="I13" s="38" t="str">
        <f>'jan-nov'!H13</f>
        <v/>
      </c>
      <c r="J13" s="38" t="str">
        <f t="shared" si="4"/>
        <v/>
      </c>
    </row>
    <row r="14" spans="1:10" x14ac:dyDescent="0.2">
      <c r="A14" s="11"/>
      <c r="B14" s="16"/>
      <c r="C14" s="13"/>
      <c r="D14" s="36"/>
      <c r="E14" s="34" t="str">
        <f t="shared" si="0"/>
        <v/>
      </c>
      <c r="F14" s="15" t="str">
        <f t="shared" si="1"/>
        <v/>
      </c>
      <c r="G14" s="34" t="str">
        <f t="shared" si="2"/>
        <v/>
      </c>
      <c r="H14" s="34" t="str">
        <f t="shared" si="3"/>
        <v/>
      </c>
      <c r="I14" s="38" t="str">
        <f>'jan-nov'!H14</f>
        <v/>
      </c>
      <c r="J14" s="38" t="str">
        <f t="shared" si="4"/>
        <v/>
      </c>
    </row>
    <row r="15" spans="1:10" x14ac:dyDescent="0.2">
      <c r="A15" s="11"/>
      <c r="B15" s="16"/>
      <c r="C15" s="13"/>
      <c r="D15" s="36"/>
      <c r="E15" s="34" t="str">
        <f t="shared" si="0"/>
        <v/>
      </c>
      <c r="F15" s="15" t="str">
        <f t="shared" si="1"/>
        <v/>
      </c>
      <c r="G15" s="34" t="str">
        <f t="shared" si="2"/>
        <v/>
      </c>
      <c r="H15" s="34" t="str">
        <f t="shared" si="3"/>
        <v/>
      </c>
      <c r="I15" s="38" t="str">
        <f>'jan-nov'!H15</f>
        <v/>
      </c>
      <c r="J15" s="38" t="str">
        <f t="shared" si="4"/>
        <v/>
      </c>
    </row>
    <row r="16" spans="1:10" x14ac:dyDescent="0.2">
      <c r="A16" s="11"/>
      <c r="B16" s="16"/>
      <c r="C16" s="13"/>
      <c r="D16" s="36"/>
      <c r="E16" s="34" t="str">
        <f t="shared" si="0"/>
        <v/>
      </c>
      <c r="F16" s="15" t="str">
        <f t="shared" si="1"/>
        <v/>
      </c>
      <c r="G16" s="34" t="str">
        <f t="shared" si="2"/>
        <v/>
      </c>
      <c r="H16" s="34" t="str">
        <f t="shared" si="3"/>
        <v/>
      </c>
      <c r="I16" s="38" t="str">
        <f>'jan-nov'!H16</f>
        <v/>
      </c>
      <c r="J16" s="38" t="str">
        <f t="shared" si="4"/>
        <v/>
      </c>
    </row>
    <row r="17" spans="1:10" x14ac:dyDescent="0.2">
      <c r="A17" s="11"/>
      <c r="B17" s="16"/>
      <c r="C17" s="13"/>
      <c r="D17" s="36"/>
      <c r="E17" s="34" t="str">
        <f t="shared" si="0"/>
        <v/>
      </c>
      <c r="F17" s="15" t="str">
        <f t="shared" si="1"/>
        <v/>
      </c>
      <c r="G17" s="34" t="str">
        <f t="shared" si="2"/>
        <v/>
      </c>
      <c r="H17" s="34" t="str">
        <f t="shared" si="3"/>
        <v/>
      </c>
      <c r="I17" s="38" t="str">
        <f>'jan-nov'!H17</f>
        <v/>
      </c>
      <c r="J17" s="38" t="str">
        <f t="shared" si="4"/>
        <v/>
      </c>
    </row>
    <row r="18" spans="1:10" x14ac:dyDescent="0.2">
      <c r="A18" s="11"/>
      <c r="B18" s="16"/>
      <c r="C18" s="13"/>
      <c r="D18" s="36"/>
      <c r="E18" s="34" t="str">
        <f t="shared" si="0"/>
        <v/>
      </c>
      <c r="F18" s="15" t="str">
        <f t="shared" si="1"/>
        <v/>
      </c>
      <c r="G18" s="34" t="str">
        <f t="shared" si="2"/>
        <v/>
      </c>
      <c r="H18" s="34" t="str">
        <f t="shared" si="3"/>
        <v/>
      </c>
      <c r="I18" s="38" t="str">
        <f>'jan-nov'!H18</f>
        <v/>
      </c>
      <c r="J18" s="38" t="str">
        <f t="shared" si="4"/>
        <v/>
      </c>
    </row>
    <row r="19" spans="1:10" x14ac:dyDescent="0.2">
      <c r="A19" s="11"/>
      <c r="B19" s="16"/>
      <c r="C19" s="13"/>
      <c r="D19" s="36"/>
      <c r="E19" s="34" t="str">
        <f t="shared" si="0"/>
        <v/>
      </c>
      <c r="F19" s="15" t="str">
        <f t="shared" si="1"/>
        <v/>
      </c>
      <c r="G19" s="34" t="str">
        <f t="shared" si="2"/>
        <v/>
      </c>
      <c r="H19" s="34" t="str">
        <f t="shared" si="3"/>
        <v/>
      </c>
      <c r="I19" s="38" t="str">
        <f>'jan-nov'!H19</f>
        <v/>
      </c>
      <c r="J19" s="38" t="str">
        <f t="shared" si="4"/>
        <v/>
      </c>
    </row>
    <row r="20" spans="1:10" x14ac:dyDescent="0.2">
      <c r="A20" s="11"/>
      <c r="B20" s="16"/>
      <c r="C20" s="13"/>
      <c r="D20" s="36"/>
      <c r="E20" s="34" t="str">
        <f t="shared" si="0"/>
        <v/>
      </c>
      <c r="F20" s="15" t="str">
        <f t="shared" si="1"/>
        <v/>
      </c>
      <c r="G20" s="34" t="str">
        <f t="shared" si="2"/>
        <v/>
      </c>
      <c r="H20" s="34" t="str">
        <f t="shared" si="3"/>
        <v/>
      </c>
      <c r="I20" s="38" t="str">
        <f>'jan-nov'!H20</f>
        <v/>
      </c>
      <c r="J20" s="38" t="str">
        <f t="shared" si="4"/>
        <v/>
      </c>
    </row>
    <row r="21" spans="1:10" x14ac:dyDescent="0.2">
      <c r="A21" s="11"/>
      <c r="B21" s="16"/>
      <c r="C21" s="13"/>
      <c r="D21" s="36"/>
      <c r="E21" s="34" t="str">
        <f t="shared" si="0"/>
        <v/>
      </c>
      <c r="F21" s="15" t="str">
        <f t="shared" si="1"/>
        <v/>
      </c>
      <c r="G21" s="34" t="str">
        <f t="shared" si="2"/>
        <v/>
      </c>
      <c r="H21" s="34" t="str">
        <f t="shared" si="3"/>
        <v/>
      </c>
      <c r="I21" s="38" t="str">
        <f>'jan-nov'!H21</f>
        <v/>
      </c>
      <c r="J21" s="38" t="str">
        <f t="shared" si="4"/>
        <v/>
      </c>
    </row>
    <row r="22" spans="1:10" x14ac:dyDescent="0.2">
      <c r="A22" s="11"/>
      <c r="B22" s="16"/>
      <c r="C22" s="13"/>
      <c r="D22" s="36"/>
      <c r="E22" s="34" t="str">
        <f t="shared" si="0"/>
        <v/>
      </c>
      <c r="F22" s="15" t="str">
        <f t="shared" si="1"/>
        <v/>
      </c>
      <c r="G22" s="34" t="str">
        <f t="shared" si="2"/>
        <v/>
      </c>
      <c r="H22" s="34" t="str">
        <f t="shared" si="3"/>
        <v/>
      </c>
      <c r="I22" s="38" t="str">
        <f>'jan-nov'!H22</f>
        <v/>
      </c>
      <c r="J22" s="38" t="str">
        <f t="shared" si="4"/>
        <v/>
      </c>
    </row>
    <row r="23" spans="1:10" x14ac:dyDescent="0.2">
      <c r="A23" s="11"/>
      <c r="B23" s="16"/>
      <c r="C23" s="13"/>
      <c r="D23" s="36"/>
      <c r="E23" s="34" t="str">
        <f t="shared" si="0"/>
        <v/>
      </c>
      <c r="F23" s="15" t="str">
        <f t="shared" si="1"/>
        <v/>
      </c>
      <c r="G23" s="34" t="str">
        <f t="shared" si="2"/>
        <v/>
      </c>
      <c r="H23" s="34" t="str">
        <f t="shared" si="3"/>
        <v/>
      </c>
      <c r="I23" s="38" t="str">
        <f>'jan-nov'!H23</f>
        <v/>
      </c>
      <c r="J23" s="38" t="str">
        <f t="shared" si="4"/>
        <v/>
      </c>
    </row>
    <row r="24" spans="1:10" x14ac:dyDescent="0.2">
      <c r="A24" s="11"/>
      <c r="B24" s="16"/>
      <c r="C24" s="13"/>
      <c r="D24" s="36"/>
      <c r="E24" s="34" t="str">
        <f t="shared" si="0"/>
        <v/>
      </c>
      <c r="F24" s="15" t="str">
        <f t="shared" si="1"/>
        <v/>
      </c>
      <c r="G24" s="34" t="str">
        <f t="shared" si="2"/>
        <v/>
      </c>
      <c r="H24" s="34" t="str">
        <f t="shared" si="3"/>
        <v/>
      </c>
      <c r="I24" s="38" t="str">
        <f>'jan-nov'!H24</f>
        <v/>
      </c>
      <c r="J24" s="38" t="str">
        <f t="shared" si="4"/>
        <v/>
      </c>
    </row>
    <row r="25" spans="1:10" x14ac:dyDescent="0.2">
      <c r="A25" s="11"/>
      <c r="B25" s="16"/>
      <c r="C25" s="13"/>
      <c r="D25" s="36"/>
      <c r="E25" s="34" t="str">
        <f t="shared" si="0"/>
        <v/>
      </c>
      <c r="F25" s="15" t="str">
        <f t="shared" si="1"/>
        <v/>
      </c>
      <c r="G25" s="34" t="str">
        <f t="shared" si="2"/>
        <v/>
      </c>
      <c r="H25" s="34" t="str">
        <f t="shared" si="3"/>
        <v/>
      </c>
      <c r="I25" s="38" t="str">
        <f>'jan-nov'!H25</f>
        <v/>
      </c>
      <c r="J25" s="38" t="str">
        <f t="shared" si="4"/>
        <v/>
      </c>
    </row>
    <row r="26" spans="1:10" x14ac:dyDescent="0.2">
      <c r="A26" s="11"/>
      <c r="B26" s="16"/>
      <c r="C26" s="13"/>
      <c r="D26" s="36"/>
      <c r="E26" s="34" t="str">
        <f t="shared" si="0"/>
        <v/>
      </c>
      <c r="F26" s="15" t="str">
        <f>IF(ISNUMBER(C26),E26/E$28,"")</f>
        <v/>
      </c>
      <c r="G26" s="34" t="str">
        <f t="shared" si="2"/>
        <v/>
      </c>
      <c r="H26" s="34" t="str">
        <f t="shared" si="3"/>
        <v/>
      </c>
      <c r="I26" s="38" t="str">
        <f>'jan-nov'!H26</f>
        <v/>
      </c>
      <c r="J26" s="38" t="str">
        <f t="shared" si="4"/>
        <v/>
      </c>
    </row>
    <row r="27" spans="1:10" x14ac:dyDescent="0.2">
      <c r="A27" s="17"/>
      <c r="B27" s="18"/>
      <c r="C27" s="34"/>
      <c r="D27" s="34"/>
      <c r="E27" s="34"/>
      <c r="F27" s="37"/>
      <c r="G27" s="34"/>
      <c r="H27" s="34"/>
      <c r="I27" s="38"/>
      <c r="J27" s="38"/>
    </row>
    <row r="28" spans="1:10" ht="13.5" thickBot="1" x14ac:dyDescent="0.25">
      <c r="A28" s="20"/>
      <c r="B28" s="20" t="s">
        <v>7</v>
      </c>
      <c r="C28" s="31" t="str">
        <f>IF(ISNUMBER(C25),SUM(C8:C26),"")</f>
        <v/>
      </c>
      <c r="D28" s="35" t="str">
        <f>IF(ISNUMBER(D25),SUM(D8:D26),"")</f>
        <v/>
      </c>
      <c r="E28" s="35" t="str">
        <f>IF(ISNUMBER(C28),C28/D28,"")</f>
        <v/>
      </c>
      <c r="F28" s="22" t="str">
        <f>IF(ISNUMBER(E28),E28/E$28,"")</f>
        <v/>
      </c>
      <c r="G28" s="35"/>
      <c r="H28" s="35" t="str">
        <f>IF(ISNUMBER(H25),SUM(H8:H26),"")</f>
        <v/>
      </c>
      <c r="I28" s="21" t="str">
        <f>'jan-nov'!H28</f>
        <v/>
      </c>
      <c r="J28" s="21" t="str">
        <f>IF(ISNUMBER(C28),H28-I28,"")</f>
        <v/>
      </c>
    </row>
    <row r="29" spans="1:10" ht="13.5" thickTop="1" x14ac:dyDescent="0.2">
      <c r="A29" s="18"/>
      <c r="B29" s="18"/>
      <c r="C29" s="19"/>
      <c r="D29" s="10"/>
      <c r="E29" s="19"/>
      <c r="F29" s="19"/>
      <c r="G29" s="19"/>
      <c r="H29" s="19"/>
    </row>
    <row r="34" spans="6:6" x14ac:dyDescent="0.2">
      <c r="F34" s="23"/>
    </row>
  </sheetData>
  <mergeCells count="4">
    <mergeCell ref="C1:H1"/>
    <mergeCell ref="A2:A5"/>
    <mergeCell ref="B2:B5"/>
    <mergeCell ref="E2:F2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workbookViewId="0"/>
  </sheetViews>
  <sheetFormatPr baseColWidth="10" defaultColWidth="20.140625" defaultRowHeight="12.75" x14ac:dyDescent="0.2"/>
  <cols>
    <col min="1" max="1" width="3.7109375" style="3" customWidth="1"/>
    <col min="2" max="2" width="16.7109375" style="3" bestFit="1" customWidth="1"/>
    <col min="3" max="8" width="16.140625" style="3" customWidth="1"/>
    <col min="9" max="248" width="11.42578125" style="3" customWidth="1"/>
    <col min="249" max="249" width="3.42578125" style="3" customWidth="1"/>
    <col min="250" max="16384" width="20.140625" style="3"/>
  </cols>
  <sheetData>
    <row r="1" spans="1:11" ht="26.25" customHeight="1" x14ac:dyDescent="0.25">
      <c r="A1" s="1"/>
      <c r="B1" s="2"/>
      <c r="C1" s="44" t="s">
        <v>45</v>
      </c>
      <c r="D1" s="45"/>
      <c r="E1" s="45"/>
      <c r="F1" s="45"/>
      <c r="G1" s="45"/>
      <c r="H1" s="46"/>
      <c r="I1" s="42"/>
    </row>
    <row r="2" spans="1:11" x14ac:dyDescent="0.2">
      <c r="A2" s="47" t="s">
        <v>0</v>
      </c>
      <c r="B2" s="47" t="s">
        <v>1</v>
      </c>
      <c r="C2" s="4" t="s">
        <v>2</v>
      </c>
      <c r="D2" s="4" t="s">
        <v>3</v>
      </c>
      <c r="E2" s="50" t="s">
        <v>46</v>
      </c>
      <c r="F2" s="51"/>
      <c r="G2" s="32" t="s">
        <v>18</v>
      </c>
      <c r="H2" s="33"/>
      <c r="I2" s="27"/>
    </row>
    <row r="3" spans="1:11" x14ac:dyDescent="0.2">
      <c r="A3" s="48"/>
      <c r="B3" s="48"/>
      <c r="C3" s="5">
        <v>2020</v>
      </c>
      <c r="D3" s="5" t="s">
        <v>47</v>
      </c>
      <c r="E3" s="5"/>
      <c r="F3" s="4" t="s">
        <v>20</v>
      </c>
      <c r="G3" s="4"/>
      <c r="H3" s="4"/>
      <c r="I3" s="30"/>
    </row>
    <row r="4" spans="1:11" x14ac:dyDescent="0.2">
      <c r="A4" s="48"/>
      <c r="B4" s="48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30" t="s">
        <v>39</v>
      </c>
    </row>
    <row r="5" spans="1:11" x14ac:dyDescent="0.2">
      <c r="A5" s="49"/>
      <c r="B5" s="49"/>
      <c r="C5" s="6"/>
      <c r="D5" s="6"/>
      <c r="E5" s="7"/>
      <c r="F5" s="7" t="s">
        <v>5</v>
      </c>
      <c r="G5" s="7" t="s">
        <v>6</v>
      </c>
      <c r="H5" s="7" t="s">
        <v>6</v>
      </c>
      <c r="I5" s="39" t="s">
        <v>6</v>
      </c>
    </row>
    <row r="6" spans="1:11" x14ac:dyDescent="0.2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</row>
    <row r="7" spans="1:11" x14ac:dyDescent="0.2">
      <c r="A7" s="8"/>
      <c r="B7" s="9"/>
      <c r="C7" s="10"/>
      <c r="D7" s="10"/>
      <c r="E7" s="10"/>
      <c r="F7" s="10"/>
      <c r="G7" s="10"/>
      <c r="H7" s="10"/>
    </row>
    <row r="8" spans="1:11" x14ac:dyDescent="0.2">
      <c r="A8" s="11">
        <v>3</v>
      </c>
      <c r="B8" s="12" t="s">
        <v>41</v>
      </c>
      <c r="C8" s="13">
        <v>660079168</v>
      </c>
      <c r="D8" s="43">
        <v>693494</v>
      </c>
      <c r="E8" s="34">
        <f>IF(ISNUMBER(C8),C8/D8,"")</f>
        <v>951.81669632325588</v>
      </c>
      <c r="F8" s="15">
        <f t="shared" ref="F8:F19" si="0">IF(ISNUMBER(C8),E8/E$20,"")</f>
        <v>1.1790160531271336</v>
      </c>
      <c r="G8" s="34">
        <f t="shared" ref="G8:G19" si="1">IF(ISNUMBER(C8),($E$20-E8)*0.875,"")</f>
        <v>-126.45430852813259</v>
      </c>
      <c r="H8" s="34">
        <f>IF(ISNUMBER(C8),G8*D8,"")</f>
        <v>-87695304.238408774</v>
      </c>
      <c r="I8" s="38">
        <f>jan!H8</f>
        <v>-87695304.238408774</v>
      </c>
      <c r="J8" s="24"/>
      <c r="K8" s="14"/>
    </row>
    <row r="9" spans="1:11" x14ac:dyDescent="0.2">
      <c r="A9" s="11">
        <v>11</v>
      </c>
      <c r="B9" s="12" t="s">
        <v>42</v>
      </c>
      <c r="C9" s="13">
        <v>418564969</v>
      </c>
      <c r="D9" s="43">
        <v>479892</v>
      </c>
      <c r="E9" s="34">
        <f t="shared" ref="E9:E19" si="2">IF(ISNUMBER(C9),C9/D9,"")</f>
        <v>872.20659856801115</v>
      </c>
      <c r="F9" s="15">
        <f t="shared" si="0"/>
        <v>1.0804029655368139</v>
      </c>
      <c r="G9" s="34">
        <f t="shared" si="1"/>
        <v>-56.79547299229344</v>
      </c>
      <c r="H9" s="34">
        <f t="shared" ref="H9:H19" si="3">IF(ISNUMBER(C9),G9*D9,"")</f>
        <v>-27255693.125217684</v>
      </c>
      <c r="I9" s="38">
        <f>jan!H9</f>
        <v>-27255693.125217684</v>
      </c>
      <c r="J9" s="24"/>
      <c r="K9" s="14"/>
    </row>
    <row r="10" spans="1:11" x14ac:dyDescent="0.2">
      <c r="A10" s="11">
        <v>15</v>
      </c>
      <c r="B10" s="16" t="s">
        <v>43</v>
      </c>
      <c r="C10" s="13">
        <v>213034270</v>
      </c>
      <c r="D10" s="43">
        <v>265238</v>
      </c>
      <c r="E10" s="34">
        <f t="shared" si="2"/>
        <v>803.18155769535281</v>
      </c>
      <c r="F10" s="15">
        <f t="shared" si="0"/>
        <v>0.99490159581826698</v>
      </c>
      <c r="G10" s="34">
        <f t="shared" si="1"/>
        <v>3.6014377712826047</v>
      </c>
      <c r="H10" s="34">
        <f t="shared" si="3"/>
        <v>955238.15157945547</v>
      </c>
      <c r="I10" s="38">
        <f>jan!H10</f>
        <v>955238.15157945547</v>
      </c>
      <c r="J10" s="24"/>
      <c r="K10" s="14"/>
    </row>
    <row r="11" spans="1:11" x14ac:dyDescent="0.2">
      <c r="A11" s="11">
        <v>18</v>
      </c>
      <c r="B11" s="16" t="s">
        <v>44</v>
      </c>
      <c r="C11" s="13">
        <v>185202589</v>
      </c>
      <c r="D11" s="43">
        <v>241235</v>
      </c>
      <c r="E11" s="34">
        <f t="shared" si="2"/>
        <v>767.72685970112127</v>
      </c>
      <c r="F11" s="15">
        <f t="shared" si="0"/>
        <v>0.95098383491383254</v>
      </c>
      <c r="G11" s="34">
        <f t="shared" si="1"/>
        <v>34.6242985162352</v>
      </c>
      <c r="H11" s="34">
        <f t="shared" si="3"/>
        <v>8352592.6525639985</v>
      </c>
      <c r="I11" s="38">
        <f>jan!H11</f>
        <v>8352592.6525639985</v>
      </c>
      <c r="J11" s="24"/>
      <c r="K11" s="14"/>
    </row>
    <row r="12" spans="1:11" x14ac:dyDescent="0.2">
      <c r="A12" s="11">
        <v>30</v>
      </c>
      <c r="B12" s="16" t="s">
        <v>66</v>
      </c>
      <c r="C12" s="13">
        <v>1021744190</v>
      </c>
      <c r="D12" s="43">
        <v>1241165</v>
      </c>
      <c r="E12" s="34">
        <f t="shared" si="2"/>
        <v>823.21382733157964</v>
      </c>
      <c r="F12" s="15">
        <f t="shared" si="0"/>
        <v>1.0197155831888578</v>
      </c>
      <c r="G12" s="34">
        <f t="shared" si="1"/>
        <v>-13.926798160415871</v>
      </c>
      <c r="H12" s="34">
        <f t="shared" si="3"/>
        <v>-17285454.438772563</v>
      </c>
      <c r="I12" s="38">
        <f>jan!H12</f>
        <v>-17285454.438772563</v>
      </c>
      <c r="J12" s="24"/>
      <c r="K12" s="14"/>
    </row>
    <row r="13" spans="1:11" x14ac:dyDescent="0.2">
      <c r="A13" s="11">
        <v>34</v>
      </c>
      <c r="B13" s="16" t="s">
        <v>67</v>
      </c>
      <c r="C13" s="13">
        <v>250165553</v>
      </c>
      <c r="D13" s="43">
        <v>371385</v>
      </c>
      <c r="E13" s="34">
        <f t="shared" si="2"/>
        <v>673.60166134873509</v>
      </c>
      <c r="F13" s="15">
        <f t="shared" si="0"/>
        <v>0.83439088136519091</v>
      </c>
      <c r="G13" s="34">
        <f t="shared" si="1"/>
        <v>116.98384707457311</v>
      </c>
      <c r="H13" s="34">
        <f t="shared" si="3"/>
        <v>43446046.04579033</v>
      </c>
      <c r="I13" s="38">
        <f>jan!H13</f>
        <v>43446046.04579033</v>
      </c>
      <c r="J13" s="24"/>
      <c r="K13" s="14"/>
    </row>
    <row r="14" spans="1:11" x14ac:dyDescent="0.2">
      <c r="A14" s="11">
        <v>38</v>
      </c>
      <c r="B14" s="16" t="s">
        <v>68</v>
      </c>
      <c r="C14" s="13">
        <v>302628248</v>
      </c>
      <c r="D14" s="43">
        <v>419396</v>
      </c>
      <c r="E14" s="34">
        <f t="shared" si="2"/>
        <v>721.58115003481191</v>
      </c>
      <c r="F14" s="15">
        <f t="shared" si="0"/>
        <v>0.89382310986069158</v>
      </c>
      <c r="G14" s="34">
        <f t="shared" si="1"/>
        <v>75.001794474255888</v>
      </c>
      <c r="H14" s="34">
        <f t="shared" si="3"/>
        <v>31455452.595325023</v>
      </c>
      <c r="I14" s="38">
        <f>jan!H14</f>
        <v>31455452.595325023</v>
      </c>
      <c r="J14" s="24"/>
      <c r="K14" s="14"/>
    </row>
    <row r="15" spans="1:11" x14ac:dyDescent="0.2">
      <c r="A15" s="11">
        <v>42</v>
      </c>
      <c r="B15" s="16" t="s">
        <v>69</v>
      </c>
      <c r="C15" s="13">
        <v>213826821</v>
      </c>
      <c r="D15" s="43">
        <v>307231</v>
      </c>
      <c r="E15" s="34">
        <f t="shared" si="2"/>
        <v>695.98061719032262</v>
      </c>
      <c r="F15" s="15">
        <f t="shared" si="0"/>
        <v>0.86211171069228443</v>
      </c>
      <c r="G15" s="34">
        <f t="shared" si="1"/>
        <v>97.40226071318402</v>
      </c>
      <c r="H15" s="34">
        <f t="shared" si="3"/>
        <v>29924993.961172238</v>
      </c>
      <c r="I15" s="38">
        <f>jan!H15</f>
        <v>29924993.961172238</v>
      </c>
      <c r="J15" s="24"/>
      <c r="K15" s="14"/>
    </row>
    <row r="16" spans="1:11" x14ac:dyDescent="0.2">
      <c r="A16" s="11">
        <v>46</v>
      </c>
      <c r="B16" s="16" t="s">
        <v>70</v>
      </c>
      <c r="C16" s="13">
        <v>520506963</v>
      </c>
      <c r="D16" s="43">
        <v>636531</v>
      </c>
      <c r="E16" s="34">
        <f t="shared" si="2"/>
        <v>817.7244517549027</v>
      </c>
      <c r="F16" s="15">
        <f t="shared" si="0"/>
        <v>1.0129158895592472</v>
      </c>
      <c r="G16" s="34">
        <f t="shared" si="1"/>
        <v>-9.1235945308235529</v>
      </c>
      <c r="H16" s="34">
        <f t="shared" si="3"/>
        <v>-5807450.7502996465</v>
      </c>
      <c r="I16" s="38">
        <f>jan!H16</f>
        <v>-5807450.7502996465</v>
      </c>
      <c r="J16" s="24"/>
      <c r="K16" s="14"/>
    </row>
    <row r="17" spans="1:11" x14ac:dyDescent="0.2">
      <c r="A17" s="11">
        <v>50</v>
      </c>
      <c r="B17" s="16" t="s">
        <v>71</v>
      </c>
      <c r="C17" s="13">
        <v>354572956</v>
      </c>
      <c r="D17" s="43">
        <v>468702</v>
      </c>
      <c r="E17" s="34">
        <f t="shared" si="2"/>
        <v>756.49977170995646</v>
      </c>
      <c r="F17" s="15">
        <f t="shared" si="0"/>
        <v>0.93707683262800734</v>
      </c>
      <c r="G17" s="34">
        <f t="shared" si="1"/>
        <v>44.448000508504407</v>
      </c>
      <c r="H17" s="34">
        <f t="shared" si="3"/>
        <v>20832866.734337032</v>
      </c>
      <c r="I17" s="38">
        <f>jan!H17</f>
        <v>20832866.734337032</v>
      </c>
      <c r="J17" s="24"/>
      <c r="K17" s="14"/>
    </row>
    <row r="18" spans="1:11" x14ac:dyDescent="0.2">
      <c r="A18" s="11">
        <v>54</v>
      </c>
      <c r="B18" s="16" t="s">
        <v>72</v>
      </c>
      <c r="C18" s="13">
        <v>192908116</v>
      </c>
      <c r="D18" s="43">
        <v>243311</v>
      </c>
      <c r="E18" s="34">
        <f t="shared" si="2"/>
        <v>792.84584749559201</v>
      </c>
      <c r="F18" s="15">
        <f t="shared" si="0"/>
        <v>0.98209874386887308</v>
      </c>
      <c r="G18" s="34">
        <f t="shared" si="1"/>
        <v>12.645184196073302</v>
      </c>
      <c r="H18" s="34">
        <f t="shared" si="3"/>
        <v>3076712.4119307911</v>
      </c>
      <c r="I18" s="38">
        <f>jan!H18</f>
        <v>3076712.4119307911</v>
      </c>
      <c r="J18" s="24"/>
      <c r="K18" s="14"/>
    </row>
    <row r="19" spans="1:11" x14ac:dyDescent="0.2">
      <c r="A19" s="11"/>
      <c r="B19" s="16"/>
      <c r="C19" s="13"/>
      <c r="D19" s="43"/>
      <c r="E19" s="34" t="str">
        <f t="shared" si="2"/>
        <v/>
      </c>
      <c r="F19" s="15" t="str">
        <f t="shared" si="0"/>
        <v/>
      </c>
      <c r="G19" s="34" t="str">
        <f t="shared" si="1"/>
        <v/>
      </c>
      <c r="H19" s="34" t="str">
        <f t="shared" si="3"/>
        <v/>
      </c>
      <c r="I19" s="38" t="str">
        <f>jan!H19</f>
        <v/>
      </c>
      <c r="J19" s="24"/>
      <c r="K19" s="14"/>
    </row>
    <row r="20" spans="1:11" ht="13.5" thickBot="1" x14ac:dyDescent="0.25">
      <c r="A20" s="20"/>
      <c r="B20" s="20" t="s">
        <v>7</v>
      </c>
      <c r="C20" s="31">
        <f>IF(ISNUMBER(C18),SUM(C8:C19),"")</f>
        <v>4333233843</v>
      </c>
      <c r="D20" s="31">
        <f>IF(ISNUMBER(D18),SUM(D8:D19),"")</f>
        <v>5367580</v>
      </c>
      <c r="E20" s="35">
        <f>IF(ISNUMBER(C20),C20/D20,"")</f>
        <v>807.29748657681864</v>
      </c>
      <c r="F20" s="22">
        <f>IF(ISNUMBER(E20),E20/E$20,"")</f>
        <v>1</v>
      </c>
      <c r="G20" s="35"/>
      <c r="H20" s="35">
        <f>IF(ISNUMBER(H18),SUM(H8:H19),"")</f>
        <v>2.1513551473617554E-7</v>
      </c>
      <c r="I20" s="21">
        <f>jan!H20</f>
        <v>2.1513551473617554E-7</v>
      </c>
      <c r="J20" s="24"/>
      <c r="K20" s="14"/>
    </row>
    <row r="21" spans="1:11" ht="13.5" thickTop="1" x14ac:dyDescent="0.2">
      <c r="A21" s="18"/>
      <c r="B21" s="18"/>
      <c r="C21" s="19"/>
      <c r="D21" s="10"/>
      <c r="E21" s="19"/>
      <c r="F21" s="19"/>
      <c r="G21" s="19"/>
      <c r="H21" s="19"/>
      <c r="J21" s="24"/>
      <c r="K21" s="14"/>
    </row>
    <row r="22" spans="1:11" x14ac:dyDescent="0.2">
      <c r="J22" s="24"/>
      <c r="K22" s="14"/>
    </row>
    <row r="23" spans="1:11" x14ac:dyDescent="0.2">
      <c r="J23" s="24"/>
      <c r="K23" s="14"/>
    </row>
    <row r="24" spans="1:11" x14ac:dyDescent="0.2">
      <c r="J24" s="24"/>
      <c r="K24" s="14"/>
    </row>
    <row r="25" spans="1:11" x14ac:dyDescent="0.2">
      <c r="J25" s="24"/>
      <c r="K25" s="14"/>
    </row>
    <row r="26" spans="1:11" x14ac:dyDescent="0.2">
      <c r="F26" s="23"/>
      <c r="J26" s="24"/>
      <c r="K26" s="14"/>
    </row>
  </sheetData>
  <mergeCells count="4">
    <mergeCell ref="A2:A5"/>
    <mergeCell ref="B2:B5"/>
    <mergeCell ref="E2:F2"/>
    <mergeCell ref="C1:H1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activeCell="B40" sqref="B40"/>
    </sheetView>
  </sheetViews>
  <sheetFormatPr baseColWidth="10" defaultColWidth="20.140625" defaultRowHeight="12.75" x14ac:dyDescent="0.2"/>
  <cols>
    <col min="1" max="1" width="3.7109375" style="3" customWidth="1"/>
    <col min="2" max="2" width="16.7109375" style="3" bestFit="1" customWidth="1"/>
    <col min="3" max="8" width="16.140625" style="3" customWidth="1"/>
    <col min="9" max="9" width="11.42578125" style="3" customWidth="1"/>
    <col min="10" max="10" width="12.85546875" style="3" bestFit="1" customWidth="1"/>
    <col min="11" max="226" width="11.42578125" style="3" customWidth="1"/>
    <col min="227" max="227" width="3.42578125" style="3" customWidth="1"/>
    <col min="228" max="16384" width="20.140625" style="3"/>
  </cols>
  <sheetData>
    <row r="1" spans="1:10" ht="26.25" customHeight="1" x14ac:dyDescent="0.25">
      <c r="A1" s="1"/>
      <c r="B1" s="2"/>
      <c r="C1" s="44" t="s">
        <v>62</v>
      </c>
      <c r="D1" s="45"/>
      <c r="E1" s="45"/>
      <c r="F1" s="45"/>
      <c r="G1" s="45"/>
      <c r="H1" s="46"/>
      <c r="I1" s="25"/>
      <c r="J1" s="26"/>
    </row>
    <row r="2" spans="1:10" x14ac:dyDescent="0.2">
      <c r="A2" s="47" t="s">
        <v>0</v>
      </c>
      <c r="B2" s="47" t="s">
        <v>1</v>
      </c>
      <c r="C2" s="4" t="s">
        <v>32</v>
      </c>
      <c r="D2" s="4" t="s">
        <v>3</v>
      </c>
      <c r="E2" s="50" t="s">
        <v>63</v>
      </c>
      <c r="F2" s="51"/>
      <c r="G2" s="32" t="s">
        <v>18</v>
      </c>
      <c r="H2" s="33"/>
      <c r="I2" s="27"/>
      <c r="J2" s="28"/>
    </row>
    <row r="3" spans="1:10" x14ac:dyDescent="0.2">
      <c r="A3" s="48"/>
      <c r="B3" s="48"/>
      <c r="C3" s="5">
        <v>2020</v>
      </c>
      <c r="D3" s="5" t="s">
        <v>47</v>
      </c>
      <c r="E3" s="5"/>
      <c r="F3" s="4" t="s">
        <v>20</v>
      </c>
      <c r="G3" s="4"/>
      <c r="H3" s="4"/>
      <c r="I3" s="29"/>
      <c r="J3" s="30"/>
    </row>
    <row r="4" spans="1:10" x14ac:dyDescent="0.2">
      <c r="A4" s="48"/>
      <c r="B4" s="48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29" t="s">
        <v>40</v>
      </c>
      <c r="J4" s="30" t="s">
        <v>39</v>
      </c>
    </row>
    <row r="5" spans="1:10" x14ac:dyDescent="0.2">
      <c r="A5" s="49"/>
      <c r="B5" s="49"/>
      <c r="C5" s="6"/>
      <c r="D5" s="6"/>
      <c r="E5" s="7"/>
      <c r="F5" s="7" t="s">
        <v>5</v>
      </c>
      <c r="G5" s="7" t="s">
        <v>33</v>
      </c>
      <c r="H5" s="7" t="s">
        <v>33</v>
      </c>
      <c r="I5" s="29" t="s">
        <v>30</v>
      </c>
      <c r="J5" s="30" t="s">
        <v>34</v>
      </c>
    </row>
    <row r="6" spans="1:10" x14ac:dyDescent="0.2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0" x14ac:dyDescent="0.2">
      <c r="A7" s="8"/>
      <c r="B7" s="9"/>
      <c r="C7" s="10"/>
      <c r="D7" s="10"/>
      <c r="E7" s="10"/>
      <c r="F7" s="10"/>
      <c r="G7" s="10"/>
      <c r="H7" s="10"/>
    </row>
    <row r="8" spans="1:10" x14ac:dyDescent="0.2">
      <c r="A8" s="11"/>
      <c r="B8" s="12"/>
      <c r="C8" s="13"/>
      <c r="D8" s="36"/>
      <c r="E8" s="34" t="str">
        <f>IF(ISNUMBER(C8),C8/D8,"")</f>
        <v/>
      </c>
      <c r="F8" s="15" t="str">
        <f>IF(ISNUMBER(C8),E8/E$28,"")</f>
        <v/>
      </c>
      <c r="G8" s="34" t="str">
        <f>IF(ISNUMBER(C8),($E$28-E8)*0.875,"")</f>
        <v/>
      </c>
      <c r="H8" s="34" t="str">
        <f>IF(ISNUMBER(C8),G8*D8,"")</f>
        <v/>
      </c>
      <c r="I8" s="38" t="str">
        <f>'jan-sep'!H8</f>
        <v/>
      </c>
      <c r="J8" s="38" t="str">
        <f>IF(ISNUMBER(C8),H8-I8,"")</f>
        <v/>
      </c>
    </row>
    <row r="9" spans="1:10" x14ac:dyDescent="0.2">
      <c r="A9" s="11"/>
      <c r="B9" s="12"/>
      <c r="C9" s="13"/>
      <c r="D9" s="36"/>
      <c r="E9" s="34" t="str">
        <f t="shared" ref="E9:E26" si="0">IF(ISNUMBER(C9),C9/D9,"")</f>
        <v/>
      </c>
      <c r="F9" s="15" t="str">
        <f t="shared" ref="F9:F25" si="1">IF(ISNUMBER(C9),E9/E$28,"")</f>
        <v/>
      </c>
      <c r="G9" s="34" t="str">
        <f t="shared" ref="G9:G26" si="2">IF(ISNUMBER(C9),($E$28-E9)*0.875,"")</f>
        <v/>
      </c>
      <c r="H9" s="34" t="str">
        <f t="shared" ref="H9:H26" si="3">IF(ISNUMBER(C9),G9*D9,"")</f>
        <v/>
      </c>
      <c r="I9" s="38" t="str">
        <f>'jan-sep'!H9</f>
        <v/>
      </c>
      <c r="J9" s="38" t="str">
        <f t="shared" ref="J9:J26" si="4">IF(ISNUMBER(C9),H9-I9,"")</f>
        <v/>
      </c>
    </row>
    <row r="10" spans="1:10" x14ac:dyDescent="0.2">
      <c r="A10" s="11"/>
      <c r="B10" s="16"/>
      <c r="C10" s="13"/>
      <c r="D10" s="36"/>
      <c r="E10" s="34" t="str">
        <f t="shared" si="0"/>
        <v/>
      </c>
      <c r="F10" s="15" t="str">
        <f t="shared" si="1"/>
        <v/>
      </c>
      <c r="G10" s="34" t="str">
        <f t="shared" si="2"/>
        <v/>
      </c>
      <c r="H10" s="34" t="str">
        <f t="shared" si="3"/>
        <v/>
      </c>
      <c r="I10" s="38" t="str">
        <f>'jan-sep'!H10</f>
        <v/>
      </c>
      <c r="J10" s="38" t="str">
        <f t="shared" si="4"/>
        <v/>
      </c>
    </row>
    <row r="11" spans="1:10" x14ac:dyDescent="0.2">
      <c r="A11" s="11"/>
      <c r="B11" s="16"/>
      <c r="C11" s="13"/>
      <c r="D11" s="36"/>
      <c r="E11" s="34" t="str">
        <f t="shared" si="0"/>
        <v/>
      </c>
      <c r="F11" s="15" t="str">
        <f t="shared" si="1"/>
        <v/>
      </c>
      <c r="G11" s="34" t="str">
        <f t="shared" si="2"/>
        <v/>
      </c>
      <c r="H11" s="34" t="str">
        <f t="shared" si="3"/>
        <v/>
      </c>
      <c r="I11" s="38" t="str">
        <f>'jan-sep'!H11</f>
        <v/>
      </c>
      <c r="J11" s="38" t="str">
        <f t="shared" si="4"/>
        <v/>
      </c>
    </row>
    <row r="12" spans="1:10" x14ac:dyDescent="0.2">
      <c r="A12" s="11"/>
      <c r="B12" s="16"/>
      <c r="C12" s="13"/>
      <c r="D12" s="36"/>
      <c r="E12" s="34" t="str">
        <f t="shared" si="0"/>
        <v/>
      </c>
      <c r="F12" s="15" t="str">
        <f t="shared" si="1"/>
        <v/>
      </c>
      <c r="G12" s="34" t="str">
        <f t="shared" si="2"/>
        <v/>
      </c>
      <c r="H12" s="34" t="str">
        <f t="shared" si="3"/>
        <v/>
      </c>
      <c r="I12" s="38" t="str">
        <f>'jan-sep'!H12</f>
        <v/>
      </c>
      <c r="J12" s="38" t="str">
        <f t="shared" si="4"/>
        <v/>
      </c>
    </row>
    <row r="13" spans="1:10" x14ac:dyDescent="0.2">
      <c r="A13" s="11"/>
      <c r="B13" s="16"/>
      <c r="C13" s="13"/>
      <c r="D13" s="36"/>
      <c r="E13" s="34" t="str">
        <f t="shared" si="0"/>
        <v/>
      </c>
      <c r="F13" s="15" t="str">
        <f t="shared" si="1"/>
        <v/>
      </c>
      <c r="G13" s="34" t="str">
        <f t="shared" si="2"/>
        <v/>
      </c>
      <c r="H13" s="34" t="str">
        <f t="shared" si="3"/>
        <v/>
      </c>
      <c r="I13" s="38" t="str">
        <f>'jan-sep'!H13</f>
        <v/>
      </c>
      <c r="J13" s="38" t="str">
        <f t="shared" si="4"/>
        <v/>
      </c>
    </row>
    <row r="14" spans="1:10" x14ac:dyDescent="0.2">
      <c r="A14" s="11"/>
      <c r="B14" s="16"/>
      <c r="C14" s="13"/>
      <c r="D14" s="36"/>
      <c r="E14" s="34" t="str">
        <f t="shared" si="0"/>
        <v/>
      </c>
      <c r="F14" s="15" t="str">
        <f t="shared" si="1"/>
        <v/>
      </c>
      <c r="G14" s="34" t="str">
        <f t="shared" si="2"/>
        <v/>
      </c>
      <c r="H14" s="34" t="str">
        <f t="shared" si="3"/>
        <v/>
      </c>
      <c r="I14" s="38" t="str">
        <f>'jan-sep'!H14</f>
        <v/>
      </c>
      <c r="J14" s="38" t="str">
        <f t="shared" si="4"/>
        <v/>
      </c>
    </row>
    <row r="15" spans="1:10" x14ac:dyDescent="0.2">
      <c r="A15" s="11"/>
      <c r="B15" s="16"/>
      <c r="C15" s="13"/>
      <c r="D15" s="36"/>
      <c r="E15" s="34" t="str">
        <f t="shared" si="0"/>
        <v/>
      </c>
      <c r="F15" s="15" t="str">
        <f t="shared" si="1"/>
        <v/>
      </c>
      <c r="G15" s="34" t="str">
        <f t="shared" si="2"/>
        <v/>
      </c>
      <c r="H15" s="34" t="str">
        <f t="shared" si="3"/>
        <v/>
      </c>
      <c r="I15" s="38" t="str">
        <f>'jan-sep'!H15</f>
        <v/>
      </c>
      <c r="J15" s="38" t="str">
        <f t="shared" si="4"/>
        <v/>
      </c>
    </row>
    <row r="16" spans="1:10" x14ac:dyDescent="0.2">
      <c r="A16" s="11"/>
      <c r="B16" s="16"/>
      <c r="C16" s="13"/>
      <c r="D16" s="36"/>
      <c r="E16" s="34" t="str">
        <f t="shared" si="0"/>
        <v/>
      </c>
      <c r="F16" s="15" t="str">
        <f t="shared" si="1"/>
        <v/>
      </c>
      <c r="G16" s="34" t="str">
        <f t="shared" si="2"/>
        <v/>
      </c>
      <c r="H16" s="34" t="str">
        <f t="shared" si="3"/>
        <v/>
      </c>
      <c r="I16" s="38" t="str">
        <f>'jan-sep'!H16</f>
        <v/>
      </c>
      <c r="J16" s="38" t="str">
        <f t="shared" si="4"/>
        <v/>
      </c>
    </row>
    <row r="17" spans="1:10" x14ac:dyDescent="0.2">
      <c r="A17" s="11"/>
      <c r="B17" s="16"/>
      <c r="C17" s="13"/>
      <c r="D17" s="36"/>
      <c r="E17" s="34" t="str">
        <f t="shared" si="0"/>
        <v/>
      </c>
      <c r="F17" s="15" t="str">
        <f t="shared" si="1"/>
        <v/>
      </c>
      <c r="G17" s="34" t="str">
        <f t="shared" si="2"/>
        <v/>
      </c>
      <c r="H17" s="34" t="str">
        <f t="shared" si="3"/>
        <v/>
      </c>
      <c r="I17" s="38" t="str">
        <f>'jan-sep'!H17</f>
        <v/>
      </c>
      <c r="J17" s="38" t="str">
        <f t="shared" si="4"/>
        <v/>
      </c>
    </row>
    <row r="18" spans="1:10" x14ac:dyDescent="0.2">
      <c r="A18" s="11"/>
      <c r="B18" s="16"/>
      <c r="C18" s="13"/>
      <c r="D18" s="36"/>
      <c r="E18" s="34" t="str">
        <f t="shared" si="0"/>
        <v/>
      </c>
      <c r="F18" s="15" t="str">
        <f t="shared" si="1"/>
        <v/>
      </c>
      <c r="G18" s="34" t="str">
        <f t="shared" si="2"/>
        <v/>
      </c>
      <c r="H18" s="34" t="str">
        <f t="shared" si="3"/>
        <v/>
      </c>
      <c r="I18" s="38" t="str">
        <f>'jan-sep'!H18</f>
        <v/>
      </c>
      <c r="J18" s="38" t="str">
        <f t="shared" si="4"/>
        <v/>
      </c>
    </row>
    <row r="19" spans="1:10" x14ac:dyDescent="0.2">
      <c r="A19" s="11"/>
      <c r="B19" s="16"/>
      <c r="C19" s="13"/>
      <c r="D19" s="36"/>
      <c r="E19" s="34" t="str">
        <f t="shared" si="0"/>
        <v/>
      </c>
      <c r="F19" s="15" t="str">
        <f t="shared" si="1"/>
        <v/>
      </c>
      <c r="G19" s="34" t="str">
        <f t="shared" si="2"/>
        <v/>
      </c>
      <c r="H19" s="34" t="str">
        <f t="shared" si="3"/>
        <v/>
      </c>
      <c r="I19" s="38" t="str">
        <f>'jan-sep'!H19</f>
        <v/>
      </c>
      <c r="J19" s="38" t="str">
        <f t="shared" si="4"/>
        <v/>
      </c>
    </row>
    <row r="20" spans="1:10" x14ac:dyDescent="0.2">
      <c r="A20" s="11"/>
      <c r="B20" s="16"/>
      <c r="C20" s="13"/>
      <c r="D20" s="36"/>
      <c r="E20" s="34" t="str">
        <f t="shared" si="0"/>
        <v/>
      </c>
      <c r="F20" s="15" t="str">
        <f t="shared" si="1"/>
        <v/>
      </c>
      <c r="G20" s="34" t="str">
        <f t="shared" si="2"/>
        <v/>
      </c>
      <c r="H20" s="34" t="str">
        <f t="shared" si="3"/>
        <v/>
      </c>
      <c r="I20" s="38" t="str">
        <f>'jan-sep'!H20</f>
        <v/>
      </c>
      <c r="J20" s="38" t="str">
        <f t="shared" si="4"/>
        <v/>
      </c>
    </row>
    <row r="21" spans="1:10" x14ac:dyDescent="0.2">
      <c r="A21" s="11"/>
      <c r="B21" s="16"/>
      <c r="C21" s="13"/>
      <c r="D21" s="36"/>
      <c r="E21" s="34" t="str">
        <f t="shared" si="0"/>
        <v/>
      </c>
      <c r="F21" s="15" t="str">
        <f t="shared" si="1"/>
        <v/>
      </c>
      <c r="G21" s="34" t="str">
        <f t="shared" si="2"/>
        <v/>
      </c>
      <c r="H21" s="34" t="str">
        <f t="shared" si="3"/>
        <v/>
      </c>
      <c r="I21" s="38" t="str">
        <f>'jan-sep'!H21</f>
        <v/>
      </c>
      <c r="J21" s="38" t="str">
        <f t="shared" si="4"/>
        <v/>
      </c>
    </row>
    <row r="22" spans="1:10" x14ac:dyDescent="0.2">
      <c r="A22" s="11"/>
      <c r="B22" s="16"/>
      <c r="C22" s="13"/>
      <c r="D22" s="36"/>
      <c r="E22" s="34" t="str">
        <f t="shared" si="0"/>
        <v/>
      </c>
      <c r="F22" s="15" t="str">
        <f t="shared" si="1"/>
        <v/>
      </c>
      <c r="G22" s="34" t="str">
        <f t="shared" si="2"/>
        <v/>
      </c>
      <c r="H22" s="34" t="str">
        <f t="shared" si="3"/>
        <v/>
      </c>
      <c r="I22" s="38" t="str">
        <f>'jan-sep'!H22</f>
        <v/>
      </c>
      <c r="J22" s="38" t="str">
        <f t="shared" si="4"/>
        <v/>
      </c>
    </row>
    <row r="23" spans="1:10" x14ac:dyDescent="0.2">
      <c r="A23" s="11"/>
      <c r="B23" s="16"/>
      <c r="C23" s="13"/>
      <c r="D23" s="36"/>
      <c r="E23" s="34" t="str">
        <f t="shared" si="0"/>
        <v/>
      </c>
      <c r="F23" s="15" t="str">
        <f t="shared" si="1"/>
        <v/>
      </c>
      <c r="G23" s="34" t="str">
        <f t="shared" si="2"/>
        <v/>
      </c>
      <c r="H23" s="34" t="str">
        <f t="shared" si="3"/>
        <v/>
      </c>
      <c r="I23" s="38" t="str">
        <f>'jan-sep'!H23</f>
        <v/>
      </c>
      <c r="J23" s="38" t="str">
        <f t="shared" si="4"/>
        <v/>
      </c>
    </row>
    <row r="24" spans="1:10" x14ac:dyDescent="0.2">
      <c r="A24" s="11"/>
      <c r="B24" s="16"/>
      <c r="C24" s="13"/>
      <c r="D24" s="36"/>
      <c r="E24" s="34" t="str">
        <f t="shared" si="0"/>
        <v/>
      </c>
      <c r="F24" s="15" t="str">
        <f t="shared" si="1"/>
        <v/>
      </c>
      <c r="G24" s="34" t="str">
        <f t="shared" si="2"/>
        <v/>
      </c>
      <c r="H24" s="34" t="str">
        <f t="shared" si="3"/>
        <v/>
      </c>
      <c r="I24" s="38" t="str">
        <f>'jan-sep'!H24</f>
        <v/>
      </c>
      <c r="J24" s="38" t="str">
        <f t="shared" si="4"/>
        <v/>
      </c>
    </row>
    <row r="25" spans="1:10" x14ac:dyDescent="0.2">
      <c r="A25" s="11"/>
      <c r="B25" s="16"/>
      <c r="C25" s="13"/>
      <c r="D25" s="36"/>
      <c r="E25" s="34" t="str">
        <f t="shared" si="0"/>
        <v/>
      </c>
      <c r="F25" s="15" t="str">
        <f t="shared" si="1"/>
        <v/>
      </c>
      <c r="G25" s="34" t="str">
        <f t="shared" si="2"/>
        <v/>
      </c>
      <c r="H25" s="34" t="str">
        <f t="shared" si="3"/>
        <v/>
      </c>
      <c r="I25" s="38" t="str">
        <f>'jan-sep'!H25</f>
        <v/>
      </c>
      <c r="J25" s="38" t="str">
        <f t="shared" si="4"/>
        <v/>
      </c>
    </row>
    <row r="26" spans="1:10" x14ac:dyDescent="0.2">
      <c r="A26" s="11"/>
      <c r="B26" s="16"/>
      <c r="C26" s="13"/>
      <c r="D26" s="36"/>
      <c r="E26" s="34" t="str">
        <f t="shared" si="0"/>
        <v/>
      </c>
      <c r="F26" s="15" t="str">
        <f>IF(ISNUMBER(C26),E26/E$28,"")</f>
        <v/>
      </c>
      <c r="G26" s="34" t="str">
        <f t="shared" si="2"/>
        <v/>
      </c>
      <c r="H26" s="34" t="str">
        <f t="shared" si="3"/>
        <v/>
      </c>
      <c r="I26" s="38" t="str">
        <f>'jan-sep'!H26</f>
        <v/>
      </c>
      <c r="J26" s="38" t="str">
        <f t="shared" si="4"/>
        <v/>
      </c>
    </row>
    <row r="27" spans="1:10" x14ac:dyDescent="0.2">
      <c r="A27" s="17"/>
      <c r="B27" s="18"/>
      <c r="C27" s="34"/>
      <c r="D27" s="34"/>
      <c r="E27" s="34"/>
      <c r="F27" s="37"/>
      <c r="G27" s="34"/>
      <c r="H27" s="34"/>
      <c r="I27" s="38"/>
      <c r="J27" s="38"/>
    </row>
    <row r="28" spans="1:10" ht="13.5" thickBot="1" x14ac:dyDescent="0.25">
      <c r="A28" s="20"/>
      <c r="B28" s="20" t="s">
        <v>7</v>
      </c>
      <c r="C28" s="31" t="str">
        <f>IF(ISNUMBER(C25),SUM(C8:C26),"")</f>
        <v/>
      </c>
      <c r="D28" s="35" t="str">
        <f>IF(ISNUMBER(D25),SUM(D8:D26),"")</f>
        <v/>
      </c>
      <c r="E28" s="35" t="str">
        <f>IF(ISNUMBER(C28),C28/D28,"")</f>
        <v/>
      </c>
      <c r="F28" s="22" t="str">
        <f>IF(ISNUMBER(E28),E28/E$28,"")</f>
        <v/>
      </c>
      <c r="G28" s="35"/>
      <c r="H28" s="35" t="str">
        <f>IF(ISNUMBER(H25),SUM(H8:H26),"")</f>
        <v/>
      </c>
      <c r="I28" s="21" t="str">
        <f>'jan-sep'!H28</f>
        <v/>
      </c>
      <c r="J28" s="21" t="str">
        <f>IF(ISNUMBER(C28),H28-I28,"")</f>
        <v/>
      </c>
    </row>
    <row r="29" spans="1:10" ht="13.5" thickTop="1" x14ac:dyDescent="0.2">
      <c r="A29" s="18"/>
      <c r="B29" s="18"/>
      <c r="C29" s="19"/>
      <c r="D29" s="10"/>
      <c r="E29" s="19"/>
      <c r="F29" s="19"/>
      <c r="G29" s="19"/>
      <c r="H29" s="19"/>
    </row>
    <row r="34" spans="6:6" x14ac:dyDescent="0.2">
      <c r="F34" s="23"/>
    </row>
  </sheetData>
  <mergeCells count="4">
    <mergeCell ref="C1:H1"/>
    <mergeCell ref="A2:A5"/>
    <mergeCell ref="B2:B5"/>
    <mergeCell ref="E2:F2"/>
  </mergeCells>
  <pageMargins left="0.70866141732283472" right="0.70866141732283472" top="0.78740157480314965" bottom="0.78740157480314965" header="0.31496062992125984" footer="0.31496062992125984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workbookViewId="0">
      <selection activeCell="D3" sqref="D3"/>
    </sheetView>
  </sheetViews>
  <sheetFormatPr baseColWidth="10" defaultColWidth="20.140625" defaultRowHeight="12.75" x14ac:dyDescent="0.2"/>
  <cols>
    <col min="1" max="1" width="3.7109375" style="3" customWidth="1"/>
    <col min="2" max="2" width="16.7109375" style="3" bestFit="1" customWidth="1"/>
    <col min="3" max="8" width="16.140625" style="3" customWidth="1"/>
    <col min="9" max="226" width="11.42578125" style="3" customWidth="1"/>
    <col min="227" max="227" width="3.42578125" style="3" customWidth="1"/>
    <col min="228" max="16384" width="20.140625" style="3"/>
  </cols>
  <sheetData>
    <row r="1" spans="1:10" ht="26.25" customHeight="1" x14ac:dyDescent="0.25">
      <c r="A1" s="1"/>
      <c r="B1" s="2"/>
      <c r="C1" s="44" t="s">
        <v>60</v>
      </c>
      <c r="D1" s="45"/>
      <c r="E1" s="45"/>
      <c r="F1" s="45"/>
      <c r="G1" s="45"/>
      <c r="H1" s="46"/>
      <c r="I1" s="25"/>
      <c r="J1" s="26"/>
    </row>
    <row r="2" spans="1:10" x14ac:dyDescent="0.2">
      <c r="A2" s="47" t="s">
        <v>0</v>
      </c>
      <c r="B2" s="47" t="s">
        <v>1</v>
      </c>
      <c r="C2" s="4" t="s">
        <v>29</v>
      </c>
      <c r="D2" s="4" t="s">
        <v>3</v>
      </c>
      <c r="E2" s="50" t="s">
        <v>61</v>
      </c>
      <c r="F2" s="51"/>
      <c r="G2" s="32" t="s">
        <v>18</v>
      </c>
      <c r="H2" s="33"/>
      <c r="I2" s="27"/>
      <c r="J2" s="28"/>
    </row>
    <row r="3" spans="1:10" x14ac:dyDescent="0.2">
      <c r="A3" s="48"/>
      <c r="B3" s="48"/>
      <c r="C3" s="5">
        <v>2020</v>
      </c>
      <c r="D3" s="5" t="s">
        <v>47</v>
      </c>
      <c r="E3" s="5"/>
      <c r="F3" s="4" t="s">
        <v>20</v>
      </c>
      <c r="G3" s="4"/>
      <c r="H3" s="4"/>
      <c r="I3" s="29"/>
      <c r="J3" s="30"/>
    </row>
    <row r="4" spans="1:10" x14ac:dyDescent="0.2">
      <c r="A4" s="48"/>
      <c r="B4" s="48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29" t="s">
        <v>40</v>
      </c>
      <c r="J4" s="30" t="s">
        <v>39</v>
      </c>
    </row>
    <row r="5" spans="1:10" x14ac:dyDescent="0.2">
      <c r="A5" s="49"/>
      <c r="B5" s="49"/>
      <c r="C5" s="6"/>
      <c r="D5" s="6"/>
      <c r="E5" s="7"/>
      <c r="F5" s="7" t="s">
        <v>5</v>
      </c>
      <c r="G5" s="7" t="s">
        <v>30</v>
      </c>
      <c r="H5" s="7" t="s">
        <v>30</v>
      </c>
      <c r="I5" s="29" t="s">
        <v>27</v>
      </c>
      <c r="J5" s="30" t="s">
        <v>31</v>
      </c>
    </row>
    <row r="6" spans="1:10" x14ac:dyDescent="0.2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0" x14ac:dyDescent="0.2">
      <c r="A7" s="8"/>
      <c r="B7" s="9"/>
      <c r="C7" s="10"/>
      <c r="D7" s="10"/>
      <c r="E7" s="10"/>
      <c r="F7" s="10"/>
      <c r="G7" s="10"/>
      <c r="H7" s="10"/>
    </row>
    <row r="8" spans="1:10" x14ac:dyDescent="0.2">
      <c r="A8" s="11"/>
      <c r="B8" s="12"/>
      <c r="C8" s="13"/>
      <c r="D8" s="36"/>
      <c r="E8" s="34" t="str">
        <f>IF(ISNUMBER(C8),C8/D8,"")</f>
        <v/>
      </c>
      <c r="F8" s="15" t="str">
        <f>IF(ISNUMBER(C8),E8/E$28,"")</f>
        <v/>
      </c>
      <c r="G8" s="34" t="str">
        <f>IF(ISNUMBER(C8),($E$28-E8)*0.875,"")</f>
        <v/>
      </c>
      <c r="H8" s="34" t="str">
        <f>IF(ISNUMBER(C8),G8*D8,"")</f>
        <v/>
      </c>
      <c r="I8" s="38" t="str">
        <f>'jan-aug'!H8</f>
        <v/>
      </c>
      <c r="J8" s="38" t="str">
        <f>IF(ISNUMBER(C8),H8-I8,"")</f>
        <v/>
      </c>
    </row>
    <row r="9" spans="1:10" x14ac:dyDescent="0.2">
      <c r="A9" s="11"/>
      <c r="B9" s="12"/>
      <c r="C9" s="13"/>
      <c r="D9" s="36"/>
      <c r="E9" s="34" t="str">
        <f t="shared" ref="E9:E26" si="0">IF(ISNUMBER(C9),C9/D9,"")</f>
        <v/>
      </c>
      <c r="F9" s="15" t="str">
        <f t="shared" ref="F9:F25" si="1">IF(ISNUMBER(C9),E9/E$28,"")</f>
        <v/>
      </c>
      <c r="G9" s="34" t="str">
        <f t="shared" ref="G9:G26" si="2">IF(ISNUMBER(C9),($E$28-E9)*0.875,"")</f>
        <v/>
      </c>
      <c r="H9" s="34" t="str">
        <f t="shared" ref="H9:H26" si="3">IF(ISNUMBER(C9),G9*D9,"")</f>
        <v/>
      </c>
      <c r="I9" s="38" t="str">
        <f>'jan-aug'!H9</f>
        <v/>
      </c>
      <c r="J9" s="38" t="str">
        <f t="shared" ref="J9:J26" si="4">IF(ISNUMBER(C9),H9-I9,"")</f>
        <v/>
      </c>
    </row>
    <row r="10" spans="1:10" x14ac:dyDescent="0.2">
      <c r="A10" s="11"/>
      <c r="B10" s="16"/>
      <c r="C10" s="13"/>
      <c r="D10" s="36"/>
      <c r="E10" s="34" t="str">
        <f t="shared" si="0"/>
        <v/>
      </c>
      <c r="F10" s="15" t="str">
        <f t="shared" si="1"/>
        <v/>
      </c>
      <c r="G10" s="34" t="str">
        <f t="shared" si="2"/>
        <v/>
      </c>
      <c r="H10" s="34" t="str">
        <f t="shared" si="3"/>
        <v/>
      </c>
      <c r="I10" s="38" t="str">
        <f>'jan-aug'!H10</f>
        <v/>
      </c>
      <c r="J10" s="38" t="str">
        <f t="shared" si="4"/>
        <v/>
      </c>
    </row>
    <row r="11" spans="1:10" x14ac:dyDescent="0.2">
      <c r="A11" s="11"/>
      <c r="B11" s="16"/>
      <c r="C11" s="13"/>
      <c r="D11" s="36"/>
      <c r="E11" s="34" t="str">
        <f t="shared" si="0"/>
        <v/>
      </c>
      <c r="F11" s="15" t="str">
        <f t="shared" si="1"/>
        <v/>
      </c>
      <c r="G11" s="34" t="str">
        <f t="shared" si="2"/>
        <v/>
      </c>
      <c r="H11" s="34" t="str">
        <f t="shared" si="3"/>
        <v/>
      </c>
      <c r="I11" s="38" t="str">
        <f>'jan-aug'!H11</f>
        <v/>
      </c>
      <c r="J11" s="38" t="str">
        <f t="shared" si="4"/>
        <v/>
      </c>
    </row>
    <row r="12" spans="1:10" x14ac:dyDescent="0.2">
      <c r="A12" s="11"/>
      <c r="B12" s="16"/>
      <c r="C12" s="13"/>
      <c r="D12" s="36"/>
      <c r="E12" s="34" t="str">
        <f t="shared" si="0"/>
        <v/>
      </c>
      <c r="F12" s="15" t="str">
        <f t="shared" si="1"/>
        <v/>
      </c>
      <c r="G12" s="34" t="str">
        <f t="shared" si="2"/>
        <v/>
      </c>
      <c r="H12" s="34" t="str">
        <f t="shared" si="3"/>
        <v/>
      </c>
      <c r="I12" s="38" t="str">
        <f>'jan-aug'!H12</f>
        <v/>
      </c>
      <c r="J12" s="38" t="str">
        <f t="shared" si="4"/>
        <v/>
      </c>
    </row>
    <row r="13" spans="1:10" x14ac:dyDescent="0.2">
      <c r="A13" s="11"/>
      <c r="B13" s="16"/>
      <c r="C13" s="13"/>
      <c r="D13" s="36"/>
      <c r="E13" s="34" t="str">
        <f t="shared" si="0"/>
        <v/>
      </c>
      <c r="F13" s="15" t="str">
        <f t="shared" si="1"/>
        <v/>
      </c>
      <c r="G13" s="34" t="str">
        <f t="shared" si="2"/>
        <v/>
      </c>
      <c r="H13" s="34" t="str">
        <f t="shared" si="3"/>
        <v/>
      </c>
      <c r="I13" s="38" t="str">
        <f>'jan-aug'!H13</f>
        <v/>
      </c>
      <c r="J13" s="38" t="str">
        <f t="shared" si="4"/>
        <v/>
      </c>
    </row>
    <row r="14" spans="1:10" x14ac:dyDescent="0.2">
      <c r="A14" s="11"/>
      <c r="B14" s="16"/>
      <c r="C14" s="13"/>
      <c r="D14" s="36"/>
      <c r="E14" s="34" t="str">
        <f t="shared" si="0"/>
        <v/>
      </c>
      <c r="F14" s="15" t="str">
        <f t="shared" si="1"/>
        <v/>
      </c>
      <c r="G14" s="34" t="str">
        <f t="shared" si="2"/>
        <v/>
      </c>
      <c r="H14" s="34" t="str">
        <f t="shared" si="3"/>
        <v/>
      </c>
      <c r="I14" s="38" t="str">
        <f>'jan-aug'!H14</f>
        <v/>
      </c>
      <c r="J14" s="38" t="str">
        <f t="shared" si="4"/>
        <v/>
      </c>
    </row>
    <row r="15" spans="1:10" x14ac:dyDescent="0.2">
      <c r="A15" s="11"/>
      <c r="B15" s="16"/>
      <c r="C15" s="13"/>
      <c r="D15" s="36"/>
      <c r="E15" s="34" t="str">
        <f t="shared" si="0"/>
        <v/>
      </c>
      <c r="F15" s="15" t="str">
        <f t="shared" si="1"/>
        <v/>
      </c>
      <c r="G15" s="34" t="str">
        <f t="shared" si="2"/>
        <v/>
      </c>
      <c r="H15" s="34" t="str">
        <f t="shared" si="3"/>
        <v/>
      </c>
      <c r="I15" s="38" t="str">
        <f>'jan-aug'!H15</f>
        <v/>
      </c>
      <c r="J15" s="38" t="str">
        <f t="shared" si="4"/>
        <v/>
      </c>
    </row>
    <row r="16" spans="1:10" x14ac:dyDescent="0.2">
      <c r="A16" s="11"/>
      <c r="B16" s="16"/>
      <c r="C16" s="13"/>
      <c r="D16" s="36"/>
      <c r="E16" s="34" t="str">
        <f t="shared" si="0"/>
        <v/>
      </c>
      <c r="F16" s="15" t="str">
        <f t="shared" si="1"/>
        <v/>
      </c>
      <c r="G16" s="34" t="str">
        <f t="shared" si="2"/>
        <v/>
      </c>
      <c r="H16" s="34" t="str">
        <f t="shared" si="3"/>
        <v/>
      </c>
      <c r="I16" s="38" t="str">
        <f>'jan-aug'!H16</f>
        <v/>
      </c>
      <c r="J16" s="38" t="str">
        <f t="shared" si="4"/>
        <v/>
      </c>
    </row>
    <row r="17" spans="1:10" x14ac:dyDescent="0.2">
      <c r="A17" s="11"/>
      <c r="B17" s="16"/>
      <c r="C17" s="13"/>
      <c r="D17" s="36"/>
      <c r="E17" s="34" t="str">
        <f t="shared" si="0"/>
        <v/>
      </c>
      <c r="F17" s="15" t="str">
        <f t="shared" si="1"/>
        <v/>
      </c>
      <c r="G17" s="34" t="str">
        <f t="shared" si="2"/>
        <v/>
      </c>
      <c r="H17" s="34" t="str">
        <f t="shared" si="3"/>
        <v/>
      </c>
      <c r="I17" s="38" t="str">
        <f>'jan-aug'!H17</f>
        <v/>
      </c>
      <c r="J17" s="38" t="str">
        <f t="shared" si="4"/>
        <v/>
      </c>
    </row>
    <row r="18" spans="1:10" x14ac:dyDescent="0.2">
      <c r="A18" s="11"/>
      <c r="B18" s="16"/>
      <c r="C18" s="13"/>
      <c r="D18" s="36"/>
      <c r="E18" s="34" t="str">
        <f t="shared" si="0"/>
        <v/>
      </c>
      <c r="F18" s="15" t="str">
        <f t="shared" si="1"/>
        <v/>
      </c>
      <c r="G18" s="34" t="str">
        <f t="shared" si="2"/>
        <v/>
      </c>
      <c r="H18" s="34" t="str">
        <f t="shared" si="3"/>
        <v/>
      </c>
      <c r="I18" s="38" t="str">
        <f>'jan-aug'!H18</f>
        <v/>
      </c>
      <c r="J18" s="38" t="str">
        <f t="shared" si="4"/>
        <v/>
      </c>
    </row>
    <row r="19" spans="1:10" x14ac:dyDescent="0.2">
      <c r="A19" s="11"/>
      <c r="B19" s="16"/>
      <c r="C19" s="13"/>
      <c r="D19" s="36"/>
      <c r="E19" s="34" t="str">
        <f t="shared" si="0"/>
        <v/>
      </c>
      <c r="F19" s="15" t="str">
        <f t="shared" si="1"/>
        <v/>
      </c>
      <c r="G19" s="34" t="str">
        <f t="shared" si="2"/>
        <v/>
      </c>
      <c r="H19" s="34" t="str">
        <f t="shared" si="3"/>
        <v/>
      </c>
      <c r="I19" s="38" t="str">
        <f>'jan-aug'!H19</f>
        <v/>
      </c>
      <c r="J19" s="38" t="str">
        <f t="shared" si="4"/>
        <v/>
      </c>
    </row>
    <row r="20" spans="1:10" x14ac:dyDescent="0.2">
      <c r="A20" s="11"/>
      <c r="B20" s="16"/>
      <c r="C20" s="13"/>
      <c r="D20" s="36"/>
      <c r="E20" s="34" t="str">
        <f t="shared" si="0"/>
        <v/>
      </c>
      <c r="F20" s="15" t="str">
        <f t="shared" si="1"/>
        <v/>
      </c>
      <c r="G20" s="34" t="str">
        <f t="shared" si="2"/>
        <v/>
      </c>
      <c r="H20" s="34" t="str">
        <f t="shared" si="3"/>
        <v/>
      </c>
      <c r="I20" s="38" t="str">
        <f>'jan-aug'!H20</f>
        <v/>
      </c>
      <c r="J20" s="38" t="str">
        <f t="shared" si="4"/>
        <v/>
      </c>
    </row>
    <row r="21" spans="1:10" x14ac:dyDescent="0.2">
      <c r="A21" s="11"/>
      <c r="B21" s="16"/>
      <c r="C21" s="13"/>
      <c r="D21" s="36"/>
      <c r="E21" s="34" t="str">
        <f t="shared" si="0"/>
        <v/>
      </c>
      <c r="F21" s="15" t="str">
        <f t="shared" si="1"/>
        <v/>
      </c>
      <c r="G21" s="34" t="str">
        <f t="shared" si="2"/>
        <v/>
      </c>
      <c r="H21" s="34" t="str">
        <f t="shared" si="3"/>
        <v/>
      </c>
      <c r="I21" s="38" t="str">
        <f>'jan-aug'!H21</f>
        <v/>
      </c>
      <c r="J21" s="38" t="str">
        <f t="shared" si="4"/>
        <v/>
      </c>
    </row>
    <row r="22" spans="1:10" x14ac:dyDescent="0.2">
      <c r="A22" s="11"/>
      <c r="B22" s="16"/>
      <c r="C22" s="13"/>
      <c r="D22" s="36"/>
      <c r="E22" s="34" t="str">
        <f t="shared" si="0"/>
        <v/>
      </c>
      <c r="F22" s="15" t="str">
        <f t="shared" si="1"/>
        <v/>
      </c>
      <c r="G22" s="34" t="str">
        <f t="shared" si="2"/>
        <v/>
      </c>
      <c r="H22" s="34" t="str">
        <f t="shared" si="3"/>
        <v/>
      </c>
      <c r="I22" s="38" t="str">
        <f>'jan-aug'!H22</f>
        <v/>
      </c>
      <c r="J22" s="38" t="str">
        <f t="shared" si="4"/>
        <v/>
      </c>
    </row>
    <row r="23" spans="1:10" x14ac:dyDescent="0.2">
      <c r="A23" s="11"/>
      <c r="B23" s="16"/>
      <c r="C23" s="13"/>
      <c r="D23" s="36"/>
      <c r="E23" s="34" t="str">
        <f t="shared" si="0"/>
        <v/>
      </c>
      <c r="F23" s="15" t="str">
        <f t="shared" si="1"/>
        <v/>
      </c>
      <c r="G23" s="34" t="str">
        <f t="shared" si="2"/>
        <v/>
      </c>
      <c r="H23" s="34" t="str">
        <f t="shared" si="3"/>
        <v/>
      </c>
      <c r="I23" s="38" t="str">
        <f>'jan-aug'!H23</f>
        <v/>
      </c>
      <c r="J23" s="38" t="str">
        <f t="shared" si="4"/>
        <v/>
      </c>
    </row>
    <row r="24" spans="1:10" x14ac:dyDescent="0.2">
      <c r="A24" s="11"/>
      <c r="B24" s="16"/>
      <c r="C24" s="13"/>
      <c r="D24" s="36"/>
      <c r="E24" s="34" t="str">
        <f t="shared" si="0"/>
        <v/>
      </c>
      <c r="F24" s="15" t="str">
        <f t="shared" si="1"/>
        <v/>
      </c>
      <c r="G24" s="34" t="str">
        <f t="shared" si="2"/>
        <v/>
      </c>
      <c r="H24" s="34" t="str">
        <f t="shared" si="3"/>
        <v/>
      </c>
      <c r="I24" s="38" t="str">
        <f>'jan-aug'!H24</f>
        <v/>
      </c>
      <c r="J24" s="38" t="str">
        <f t="shared" si="4"/>
        <v/>
      </c>
    </row>
    <row r="25" spans="1:10" x14ac:dyDescent="0.2">
      <c r="A25" s="11"/>
      <c r="B25" s="16"/>
      <c r="C25" s="13"/>
      <c r="D25" s="36"/>
      <c r="E25" s="34" t="str">
        <f t="shared" si="0"/>
        <v/>
      </c>
      <c r="F25" s="15" t="str">
        <f t="shared" si="1"/>
        <v/>
      </c>
      <c r="G25" s="34" t="str">
        <f t="shared" si="2"/>
        <v/>
      </c>
      <c r="H25" s="34" t="str">
        <f t="shared" si="3"/>
        <v/>
      </c>
      <c r="I25" s="38" t="str">
        <f>'jan-aug'!H25</f>
        <v/>
      </c>
      <c r="J25" s="38" t="str">
        <f t="shared" si="4"/>
        <v/>
      </c>
    </row>
    <row r="26" spans="1:10" x14ac:dyDescent="0.2">
      <c r="A26" s="11"/>
      <c r="B26" s="16"/>
      <c r="C26" s="13"/>
      <c r="D26" s="36"/>
      <c r="E26" s="34" t="str">
        <f t="shared" si="0"/>
        <v/>
      </c>
      <c r="F26" s="15" t="str">
        <f>IF(ISNUMBER(C26),E26/E$28,"")</f>
        <v/>
      </c>
      <c r="G26" s="34" t="str">
        <f t="shared" si="2"/>
        <v/>
      </c>
      <c r="H26" s="34" t="str">
        <f t="shared" si="3"/>
        <v/>
      </c>
      <c r="I26" s="38" t="str">
        <f>'jan-aug'!H26</f>
        <v/>
      </c>
      <c r="J26" s="38" t="str">
        <f t="shared" si="4"/>
        <v/>
      </c>
    </row>
    <row r="27" spans="1:10" x14ac:dyDescent="0.2">
      <c r="A27" s="17"/>
      <c r="B27" s="18"/>
      <c r="C27" s="34"/>
      <c r="D27" s="34"/>
      <c r="E27" s="34"/>
      <c r="F27" s="37"/>
      <c r="G27" s="34"/>
      <c r="H27" s="34"/>
      <c r="I27" s="38"/>
      <c r="J27" s="38"/>
    </row>
    <row r="28" spans="1:10" ht="13.5" thickBot="1" x14ac:dyDescent="0.25">
      <c r="A28" s="20"/>
      <c r="B28" s="20" t="s">
        <v>7</v>
      </c>
      <c r="C28" s="31" t="str">
        <f>IF(ISNUMBER(C25),SUM(C8:C26),"")</f>
        <v/>
      </c>
      <c r="D28" s="35" t="str">
        <f>IF(ISNUMBER(D25),SUM(D8:D26),"")</f>
        <v/>
      </c>
      <c r="E28" s="35" t="str">
        <f>IF(ISNUMBER(C28),C28/D28,"")</f>
        <v/>
      </c>
      <c r="F28" s="22" t="str">
        <f>IF(ISNUMBER(E28),E28/E$28,"")</f>
        <v/>
      </c>
      <c r="G28" s="35"/>
      <c r="H28" s="35" t="str">
        <f>IF(ISNUMBER(H25),SUM(H8:H26),"")</f>
        <v/>
      </c>
      <c r="I28" s="21" t="str">
        <f>'jan-aug'!H28</f>
        <v/>
      </c>
      <c r="J28" s="21" t="str">
        <f>IF(ISNUMBER(C28),H28-I28,"")</f>
        <v/>
      </c>
    </row>
    <row r="29" spans="1:10" ht="13.5" thickTop="1" x14ac:dyDescent="0.2">
      <c r="A29" s="18"/>
      <c r="B29" s="18"/>
      <c r="C29" s="19"/>
      <c r="D29" s="10"/>
      <c r="E29" s="19"/>
      <c r="F29" s="19"/>
      <c r="G29" s="19"/>
      <c r="H29" s="19"/>
      <c r="I29" s="24"/>
      <c r="J29" s="24"/>
    </row>
    <row r="34" spans="6:6" x14ac:dyDescent="0.2">
      <c r="F34" s="23"/>
    </row>
  </sheetData>
  <mergeCells count="4">
    <mergeCell ref="C1:H1"/>
    <mergeCell ref="A2:A5"/>
    <mergeCell ref="B2:B5"/>
    <mergeCell ref="E2:F2"/>
  </mergeCells>
  <pageMargins left="0.70866141732283472" right="0.70866141732283472" top="0.78740157480314965" bottom="0.78740157480314965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activeCell="D3" sqref="D3"/>
    </sheetView>
  </sheetViews>
  <sheetFormatPr baseColWidth="10" defaultColWidth="20.140625" defaultRowHeight="12.75" x14ac:dyDescent="0.2"/>
  <cols>
    <col min="1" max="1" width="3.7109375" style="3" customWidth="1"/>
    <col min="2" max="2" width="16.7109375" style="3" bestFit="1" customWidth="1"/>
    <col min="3" max="8" width="16.140625" style="3" customWidth="1"/>
    <col min="9" max="226" width="11.42578125" style="3" customWidth="1"/>
    <col min="227" max="227" width="3.42578125" style="3" customWidth="1"/>
    <col min="228" max="16384" width="20.140625" style="3"/>
  </cols>
  <sheetData>
    <row r="1" spans="1:10" ht="26.25" customHeight="1" x14ac:dyDescent="0.25">
      <c r="A1" s="1"/>
      <c r="B1" s="2"/>
      <c r="C1" s="44" t="s">
        <v>58</v>
      </c>
      <c r="D1" s="45"/>
      <c r="E1" s="45"/>
      <c r="F1" s="45"/>
      <c r="G1" s="45"/>
      <c r="H1" s="46"/>
      <c r="I1" s="25"/>
      <c r="J1" s="26"/>
    </row>
    <row r="2" spans="1:10" x14ac:dyDescent="0.2">
      <c r="A2" s="47" t="s">
        <v>0</v>
      </c>
      <c r="B2" s="47" t="s">
        <v>1</v>
      </c>
      <c r="C2" s="4" t="s">
        <v>26</v>
      </c>
      <c r="D2" s="4" t="s">
        <v>3</v>
      </c>
      <c r="E2" s="50" t="s">
        <v>59</v>
      </c>
      <c r="F2" s="51"/>
      <c r="G2" s="32" t="s">
        <v>18</v>
      </c>
      <c r="H2" s="33"/>
      <c r="I2" s="27"/>
      <c r="J2" s="28"/>
    </row>
    <row r="3" spans="1:10" x14ac:dyDescent="0.2">
      <c r="A3" s="48"/>
      <c r="B3" s="48"/>
      <c r="C3" s="5">
        <v>2020</v>
      </c>
      <c r="D3" s="5" t="s">
        <v>47</v>
      </c>
      <c r="E3" s="5"/>
      <c r="F3" s="4" t="s">
        <v>20</v>
      </c>
      <c r="G3" s="4"/>
      <c r="H3" s="4"/>
      <c r="I3" s="29"/>
      <c r="J3" s="30"/>
    </row>
    <row r="4" spans="1:10" x14ac:dyDescent="0.2">
      <c r="A4" s="48"/>
      <c r="B4" s="48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29" t="s">
        <v>40</v>
      </c>
      <c r="J4" s="30" t="s">
        <v>39</v>
      </c>
    </row>
    <row r="5" spans="1:10" x14ac:dyDescent="0.2">
      <c r="A5" s="49"/>
      <c r="B5" s="49"/>
      <c r="C5" s="6"/>
      <c r="D5" s="6"/>
      <c r="E5" s="7"/>
      <c r="F5" s="7" t="s">
        <v>5</v>
      </c>
      <c r="G5" s="7" t="s">
        <v>27</v>
      </c>
      <c r="H5" s="7" t="s">
        <v>27</v>
      </c>
      <c r="I5" s="29" t="s">
        <v>25</v>
      </c>
      <c r="J5" s="30" t="s">
        <v>28</v>
      </c>
    </row>
    <row r="6" spans="1:10" x14ac:dyDescent="0.2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0" x14ac:dyDescent="0.2">
      <c r="A7" s="8"/>
      <c r="B7" s="9"/>
      <c r="C7" s="10"/>
      <c r="D7" s="10"/>
      <c r="E7" s="10"/>
      <c r="F7" s="10"/>
      <c r="G7" s="10"/>
      <c r="H7" s="10"/>
    </row>
    <row r="8" spans="1:10" x14ac:dyDescent="0.2">
      <c r="A8" s="11"/>
      <c r="B8" s="12"/>
      <c r="C8" s="13"/>
      <c r="D8" s="36"/>
      <c r="E8" s="34" t="str">
        <f>IF(ISNUMBER(C8),C8/D8,"")</f>
        <v/>
      </c>
      <c r="F8" s="15" t="str">
        <f>IF(ISNUMBER(C8),E8/E$28,"")</f>
        <v/>
      </c>
      <c r="G8" s="34" t="str">
        <f>IF(ISNUMBER(C8),($E$28-E8)*0.875,"")</f>
        <v/>
      </c>
      <c r="H8" s="34" t="str">
        <f>IF(ISNUMBER(C8),G8*D8,"")</f>
        <v/>
      </c>
      <c r="I8" s="38" t="str">
        <f>'jan-jul'!H8</f>
        <v/>
      </c>
      <c r="J8" s="38" t="str">
        <f>IF(ISNUMBER(C8),H8-I8,"")</f>
        <v/>
      </c>
    </row>
    <row r="9" spans="1:10" x14ac:dyDescent="0.2">
      <c r="A9" s="11"/>
      <c r="B9" s="12"/>
      <c r="C9" s="13"/>
      <c r="D9" s="36"/>
      <c r="E9" s="34" t="str">
        <f t="shared" ref="E9:E26" si="0">IF(ISNUMBER(C9),C9/D9,"")</f>
        <v/>
      </c>
      <c r="F9" s="15" t="str">
        <f t="shared" ref="F9:F25" si="1">IF(ISNUMBER(C9),E9/E$28,"")</f>
        <v/>
      </c>
      <c r="G9" s="34" t="str">
        <f t="shared" ref="G9:G26" si="2">IF(ISNUMBER(C9),($E$28-E9)*0.875,"")</f>
        <v/>
      </c>
      <c r="H9" s="34" t="str">
        <f t="shared" ref="H9:H26" si="3">IF(ISNUMBER(C9),G9*D9,"")</f>
        <v/>
      </c>
      <c r="I9" s="38" t="str">
        <f>'jan-jul'!H9</f>
        <v/>
      </c>
      <c r="J9" s="38" t="str">
        <f t="shared" ref="J9:J26" si="4">IF(ISNUMBER(C9),H9-I9,"")</f>
        <v/>
      </c>
    </row>
    <row r="10" spans="1:10" x14ac:dyDescent="0.2">
      <c r="A10" s="11"/>
      <c r="B10" s="16"/>
      <c r="C10" s="13"/>
      <c r="D10" s="36"/>
      <c r="E10" s="34" t="str">
        <f t="shared" si="0"/>
        <v/>
      </c>
      <c r="F10" s="15" t="str">
        <f t="shared" si="1"/>
        <v/>
      </c>
      <c r="G10" s="34" t="str">
        <f t="shared" si="2"/>
        <v/>
      </c>
      <c r="H10" s="34" t="str">
        <f t="shared" si="3"/>
        <v/>
      </c>
      <c r="I10" s="38" t="str">
        <f>'jan-jul'!H10</f>
        <v/>
      </c>
      <c r="J10" s="38" t="str">
        <f t="shared" si="4"/>
        <v/>
      </c>
    </row>
    <row r="11" spans="1:10" x14ac:dyDescent="0.2">
      <c r="A11" s="11"/>
      <c r="B11" s="16"/>
      <c r="C11" s="13"/>
      <c r="D11" s="36"/>
      <c r="E11" s="34" t="str">
        <f t="shared" si="0"/>
        <v/>
      </c>
      <c r="F11" s="15" t="str">
        <f t="shared" si="1"/>
        <v/>
      </c>
      <c r="G11" s="34" t="str">
        <f t="shared" si="2"/>
        <v/>
      </c>
      <c r="H11" s="34" t="str">
        <f t="shared" si="3"/>
        <v/>
      </c>
      <c r="I11" s="38" t="str">
        <f>'jan-jul'!H11</f>
        <v/>
      </c>
      <c r="J11" s="38" t="str">
        <f t="shared" si="4"/>
        <v/>
      </c>
    </row>
    <row r="12" spans="1:10" x14ac:dyDescent="0.2">
      <c r="A12" s="11"/>
      <c r="B12" s="16"/>
      <c r="C12" s="13"/>
      <c r="D12" s="36"/>
      <c r="E12" s="34" t="str">
        <f t="shared" si="0"/>
        <v/>
      </c>
      <c r="F12" s="15" t="str">
        <f t="shared" si="1"/>
        <v/>
      </c>
      <c r="G12" s="34" t="str">
        <f t="shared" si="2"/>
        <v/>
      </c>
      <c r="H12" s="34" t="str">
        <f t="shared" si="3"/>
        <v/>
      </c>
      <c r="I12" s="38" t="str">
        <f>'jan-jul'!H12</f>
        <v/>
      </c>
      <c r="J12" s="38" t="str">
        <f t="shared" si="4"/>
        <v/>
      </c>
    </row>
    <row r="13" spans="1:10" x14ac:dyDescent="0.2">
      <c r="A13" s="11"/>
      <c r="B13" s="16"/>
      <c r="C13" s="13"/>
      <c r="D13" s="36"/>
      <c r="E13" s="34" t="str">
        <f t="shared" si="0"/>
        <v/>
      </c>
      <c r="F13" s="15" t="str">
        <f t="shared" si="1"/>
        <v/>
      </c>
      <c r="G13" s="34" t="str">
        <f t="shared" si="2"/>
        <v/>
      </c>
      <c r="H13" s="34" t="str">
        <f t="shared" si="3"/>
        <v/>
      </c>
      <c r="I13" s="38" t="str">
        <f>'jan-jul'!H13</f>
        <v/>
      </c>
      <c r="J13" s="38" t="str">
        <f t="shared" si="4"/>
        <v/>
      </c>
    </row>
    <row r="14" spans="1:10" x14ac:dyDescent="0.2">
      <c r="A14" s="11"/>
      <c r="B14" s="16"/>
      <c r="C14" s="13"/>
      <c r="D14" s="36"/>
      <c r="E14" s="34" t="str">
        <f t="shared" si="0"/>
        <v/>
      </c>
      <c r="F14" s="15" t="str">
        <f t="shared" si="1"/>
        <v/>
      </c>
      <c r="G14" s="34" t="str">
        <f t="shared" si="2"/>
        <v/>
      </c>
      <c r="H14" s="34" t="str">
        <f t="shared" si="3"/>
        <v/>
      </c>
      <c r="I14" s="38" t="str">
        <f>'jan-jul'!H14</f>
        <v/>
      </c>
      <c r="J14" s="38" t="str">
        <f t="shared" si="4"/>
        <v/>
      </c>
    </row>
    <row r="15" spans="1:10" x14ac:dyDescent="0.2">
      <c r="A15" s="11"/>
      <c r="B15" s="16"/>
      <c r="C15" s="13"/>
      <c r="D15" s="36"/>
      <c r="E15" s="34" t="str">
        <f t="shared" si="0"/>
        <v/>
      </c>
      <c r="F15" s="15" t="str">
        <f t="shared" si="1"/>
        <v/>
      </c>
      <c r="G15" s="34" t="str">
        <f t="shared" si="2"/>
        <v/>
      </c>
      <c r="H15" s="34" t="str">
        <f t="shared" si="3"/>
        <v/>
      </c>
      <c r="I15" s="38" t="str">
        <f>'jan-jul'!H15</f>
        <v/>
      </c>
      <c r="J15" s="38" t="str">
        <f t="shared" si="4"/>
        <v/>
      </c>
    </row>
    <row r="16" spans="1:10" x14ac:dyDescent="0.2">
      <c r="A16" s="11"/>
      <c r="B16" s="16"/>
      <c r="C16" s="13"/>
      <c r="D16" s="36"/>
      <c r="E16" s="34" t="str">
        <f t="shared" si="0"/>
        <v/>
      </c>
      <c r="F16" s="15" t="str">
        <f t="shared" si="1"/>
        <v/>
      </c>
      <c r="G16" s="34" t="str">
        <f t="shared" si="2"/>
        <v/>
      </c>
      <c r="H16" s="34" t="str">
        <f t="shared" si="3"/>
        <v/>
      </c>
      <c r="I16" s="38" t="str">
        <f>'jan-jul'!H16</f>
        <v/>
      </c>
      <c r="J16" s="38" t="str">
        <f t="shared" si="4"/>
        <v/>
      </c>
    </row>
    <row r="17" spans="1:10" x14ac:dyDescent="0.2">
      <c r="A17" s="11"/>
      <c r="B17" s="16"/>
      <c r="C17" s="13"/>
      <c r="D17" s="36"/>
      <c r="E17" s="34" t="str">
        <f t="shared" si="0"/>
        <v/>
      </c>
      <c r="F17" s="15" t="str">
        <f t="shared" si="1"/>
        <v/>
      </c>
      <c r="G17" s="34" t="str">
        <f t="shared" si="2"/>
        <v/>
      </c>
      <c r="H17" s="34" t="str">
        <f t="shared" si="3"/>
        <v/>
      </c>
      <c r="I17" s="38" t="str">
        <f>'jan-jul'!H17</f>
        <v/>
      </c>
      <c r="J17" s="38" t="str">
        <f t="shared" si="4"/>
        <v/>
      </c>
    </row>
    <row r="18" spans="1:10" x14ac:dyDescent="0.2">
      <c r="A18" s="11"/>
      <c r="B18" s="16"/>
      <c r="C18" s="13"/>
      <c r="D18" s="36"/>
      <c r="E18" s="34" t="str">
        <f t="shared" si="0"/>
        <v/>
      </c>
      <c r="F18" s="15" t="str">
        <f t="shared" si="1"/>
        <v/>
      </c>
      <c r="G18" s="34" t="str">
        <f t="shared" si="2"/>
        <v/>
      </c>
      <c r="H18" s="34" t="str">
        <f t="shared" si="3"/>
        <v/>
      </c>
      <c r="I18" s="38" t="str">
        <f>'jan-jul'!H18</f>
        <v/>
      </c>
      <c r="J18" s="38" t="str">
        <f t="shared" si="4"/>
        <v/>
      </c>
    </row>
    <row r="19" spans="1:10" x14ac:dyDescent="0.2">
      <c r="A19" s="11"/>
      <c r="B19" s="16"/>
      <c r="C19" s="13"/>
      <c r="D19" s="36"/>
      <c r="E19" s="34" t="str">
        <f t="shared" si="0"/>
        <v/>
      </c>
      <c r="F19" s="15" t="str">
        <f t="shared" si="1"/>
        <v/>
      </c>
      <c r="G19" s="34" t="str">
        <f t="shared" si="2"/>
        <v/>
      </c>
      <c r="H19" s="34" t="str">
        <f t="shared" si="3"/>
        <v/>
      </c>
      <c r="I19" s="38" t="str">
        <f>'jan-jul'!H19</f>
        <v/>
      </c>
      <c r="J19" s="38" t="str">
        <f t="shared" si="4"/>
        <v/>
      </c>
    </row>
    <row r="20" spans="1:10" x14ac:dyDescent="0.2">
      <c r="A20" s="11"/>
      <c r="B20" s="16"/>
      <c r="C20" s="13"/>
      <c r="D20" s="36"/>
      <c r="E20" s="34" t="str">
        <f t="shared" si="0"/>
        <v/>
      </c>
      <c r="F20" s="15" t="str">
        <f t="shared" si="1"/>
        <v/>
      </c>
      <c r="G20" s="34" t="str">
        <f t="shared" si="2"/>
        <v/>
      </c>
      <c r="H20" s="34" t="str">
        <f t="shared" si="3"/>
        <v/>
      </c>
      <c r="I20" s="38" t="str">
        <f>'jan-jul'!H20</f>
        <v/>
      </c>
      <c r="J20" s="38" t="str">
        <f t="shared" si="4"/>
        <v/>
      </c>
    </row>
    <row r="21" spans="1:10" x14ac:dyDescent="0.2">
      <c r="A21" s="11"/>
      <c r="B21" s="16"/>
      <c r="C21" s="13"/>
      <c r="D21" s="36"/>
      <c r="E21" s="34" t="str">
        <f t="shared" si="0"/>
        <v/>
      </c>
      <c r="F21" s="15" t="str">
        <f t="shared" si="1"/>
        <v/>
      </c>
      <c r="G21" s="34" t="str">
        <f t="shared" si="2"/>
        <v/>
      </c>
      <c r="H21" s="34" t="str">
        <f t="shared" si="3"/>
        <v/>
      </c>
      <c r="I21" s="38" t="str">
        <f>'jan-jul'!H21</f>
        <v/>
      </c>
      <c r="J21" s="38" t="str">
        <f t="shared" si="4"/>
        <v/>
      </c>
    </row>
    <row r="22" spans="1:10" x14ac:dyDescent="0.2">
      <c r="A22" s="11"/>
      <c r="B22" s="16"/>
      <c r="C22" s="13"/>
      <c r="D22" s="36"/>
      <c r="E22" s="34" t="str">
        <f t="shared" si="0"/>
        <v/>
      </c>
      <c r="F22" s="15" t="str">
        <f t="shared" si="1"/>
        <v/>
      </c>
      <c r="G22" s="34" t="str">
        <f t="shared" si="2"/>
        <v/>
      </c>
      <c r="H22" s="34" t="str">
        <f t="shared" si="3"/>
        <v/>
      </c>
      <c r="I22" s="38" t="str">
        <f>'jan-jul'!H22</f>
        <v/>
      </c>
      <c r="J22" s="38" t="str">
        <f t="shared" si="4"/>
        <v/>
      </c>
    </row>
    <row r="23" spans="1:10" x14ac:dyDescent="0.2">
      <c r="A23" s="11"/>
      <c r="B23" s="16"/>
      <c r="C23" s="13"/>
      <c r="D23" s="36"/>
      <c r="E23" s="34" t="str">
        <f t="shared" si="0"/>
        <v/>
      </c>
      <c r="F23" s="15" t="str">
        <f t="shared" si="1"/>
        <v/>
      </c>
      <c r="G23" s="34" t="str">
        <f t="shared" si="2"/>
        <v/>
      </c>
      <c r="H23" s="34" t="str">
        <f t="shared" si="3"/>
        <v/>
      </c>
      <c r="I23" s="38" t="str">
        <f>'jan-jul'!H23</f>
        <v/>
      </c>
      <c r="J23" s="38" t="str">
        <f t="shared" si="4"/>
        <v/>
      </c>
    </row>
    <row r="24" spans="1:10" x14ac:dyDescent="0.2">
      <c r="A24" s="11"/>
      <c r="B24" s="16"/>
      <c r="C24" s="13"/>
      <c r="D24" s="36"/>
      <c r="E24" s="34" t="str">
        <f t="shared" si="0"/>
        <v/>
      </c>
      <c r="F24" s="15" t="str">
        <f t="shared" si="1"/>
        <v/>
      </c>
      <c r="G24" s="34" t="str">
        <f t="shared" si="2"/>
        <v/>
      </c>
      <c r="H24" s="34" t="str">
        <f t="shared" si="3"/>
        <v/>
      </c>
      <c r="I24" s="38" t="str">
        <f>'jan-jul'!H24</f>
        <v/>
      </c>
      <c r="J24" s="38" t="str">
        <f t="shared" si="4"/>
        <v/>
      </c>
    </row>
    <row r="25" spans="1:10" x14ac:dyDescent="0.2">
      <c r="A25" s="11"/>
      <c r="B25" s="16"/>
      <c r="C25" s="13"/>
      <c r="D25" s="36"/>
      <c r="E25" s="34" t="str">
        <f t="shared" si="0"/>
        <v/>
      </c>
      <c r="F25" s="15" t="str">
        <f t="shared" si="1"/>
        <v/>
      </c>
      <c r="G25" s="34" t="str">
        <f t="shared" si="2"/>
        <v/>
      </c>
      <c r="H25" s="34" t="str">
        <f t="shared" si="3"/>
        <v/>
      </c>
      <c r="I25" s="38" t="str">
        <f>'jan-jul'!H25</f>
        <v/>
      </c>
      <c r="J25" s="38" t="str">
        <f t="shared" si="4"/>
        <v/>
      </c>
    </row>
    <row r="26" spans="1:10" x14ac:dyDescent="0.2">
      <c r="A26" s="11"/>
      <c r="B26" s="16"/>
      <c r="C26" s="13"/>
      <c r="D26" s="36"/>
      <c r="E26" s="34" t="str">
        <f t="shared" si="0"/>
        <v/>
      </c>
      <c r="F26" s="15" t="str">
        <f>IF(ISNUMBER(C26),E26/E$28,"")</f>
        <v/>
      </c>
      <c r="G26" s="34" t="str">
        <f t="shared" si="2"/>
        <v/>
      </c>
      <c r="H26" s="34" t="str">
        <f t="shared" si="3"/>
        <v/>
      </c>
      <c r="I26" s="38" t="str">
        <f>'jan-jul'!H26</f>
        <v/>
      </c>
      <c r="J26" s="38" t="str">
        <f t="shared" si="4"/>
        <v/>
      </c>
    </row>
    <row r="27" spans="1:10" x14ac:dyDescent="0.2">
      <c r="A27" s="17"/>
      <c r="B27" s="18"/>
      <c r="C27" s="34"/>
      <c r="D27" s="34"/>
      <c r="E27" s="34"/>
      <c r="F27" s="37"/>
      <c r="G27" s="34"/>
      <c r="H27" s="34"/>
      <c r="I27" s="38"/>
      <c r="J27" s="38"/>
    </row>
    <row r="28" spans="1:10" ht="13.5" thickBot="1" x14ac:dyDescent="0.25">
      <c r="A28" s="20"/>
      <c r="B28" s="20" t="s">
        <v>7</v>
      </c>
      <c r="C28" s="31" t="str">
        <f>IF(ISNUMBER(C25),SUM(C8:C25),"")</f>
        <v/>
      </c>
      <c r="D28" s="35" t="str">
        <f>IF(ISNUMBER(D25),SUM(D8:D25),"")</f>
        <v/>
      </c>
      <c r="E28" s="35" t="str">
        <f>IF(ISNUMBER(C28),C28/D28,"")</f>
        <v/>
      </c>
      <c r="F28" s="22" t="str">
        <f>IF(ISNUMBER(E28),E28/E$28,"")</f>
        <v/>
      </c>
      <c r="G28" s="35"/>
      <c r="H28" s="35" t="str">
        <f>IF(ISNUMBER(H25),SUM(H8:H25),"")</f>
        <v/>
      </c>
      <c r="I28" s="21" t="str">
        <f>'jan-mai'!H28</f>
        <v/>
      </c>
      <c r="J28" s="21" t="str">
        <f>IF(ISNUMBER(C28),H28-I28,"")</f>
        <v/>
      </c>
    </row>
    <row r="29" spans="1:10" ht="13.5" thickTop="1" x14ac:dyDescent="0.2">
      <c r="A29" s="18"/>
      <c r="B29" s="18"/>
      <c r="C29" s="19"/>
      <c r="D29" s="10"/>
      <c r="E29" s="19"/>
      <c r="F29" s="19"/>
      <c r="G29" s="19"/>
      <c r="H29" s="19"/>
    </row>
    <row r="34" spans="6:6" x14ac:dyDescent="0.2">
      <c r="F34" s="23"/>
    </row>
  </sheetData>
  <mergeCells count="4">
    <mergeCell ref="C1:H1"/>
    <mergeCell ref="A2:A5"/>
    <mergeCell ref="B2:B5"/>
    <mergeCell ref="E2:F2"/>
  </mergeCells>
  <pageMargins left="0.7" right="0.7" top="0.78740157499999996" bottom="0.78740157499999996" header="0.3" footer="0.3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D3" sqref="D3"/>
    </sheetView>
  </sheetViews>
  <sheetFormatPr baseColWidth="10" defaultColWidth="20.140625" defaultRowHeight="12.75" x14ac:dyDescent="0.2"/>
  <cols>
    <col min="1" max="1" width="3.7109375" style="3" customWidth="1"/>
    <col min="2" max="2" width="16.7109375" style="3" bestFit="1" customWidth="1"/>
    <col min="3" max="8" width="16.140625" style="3" customWidth="1"/>
    <col min="9" max="9" width="11.42578125" style="3" customWidth="1"/>
    <col min="10" max="10" width="13.42578125" style="3" customWidth="1"/>
    <col min="11" max="226" width="11.42578125" style="3" customWidth="1"/>
    <col min="227" max="227" width="3.42578125" style="3" customWidth="1"/>
    <col min="228" max="16384" width="20.140625" style="3"/>
  </cols>
  <sheetData>
    <row r="1" spans="1:10" ht="26.25" customHeight="1" x14ac:dyDescent="0.25">
      <c r="A1" s="1"/>
      <c r="B1" s="2"/>
      <c r="C1" s="44" t="s">
        <v>56</v>
      </c>
      <c r="D1" s="45"/>
      <c r="E1" s="45"/>
      <c r="F1" s="45"/>
      <c r="G1" s="45"/>
      <c r="H1" s="46"/>
      <c r="I1" s="25"/>
      <c r="J1" s="26"/>
    </row>
    <row r="2" spans="1:10" x14ac:dyDescent="0.2">
      <c r="A2" s="47" t="s">
        <v>0</v>
      </c>
      <c r="B2" s="47" t="s">
        <v>1</v>
      </c>
      <c r="C2" s="4" t="s">
        <v>24</v>
      </c>
      <c r="D2" s="4" t="s">
        <v>3</v>
      </c>
      <c r="E2" s="50" t="s">
        <v>57</v>
      </c>
      <c r="F2" s="51"/>
      <c r="G2" s="32" t="s">
        <v>18</v>
      </c>
      <c r="H2" s="33"/>
      <c r="I2" s="27"/>
      <c r="J2" s="28"/>
    </row>
    <row r="3" spans="1:10" x14ac:dyDescent="0.2">
      <c r="A3" s="48"/>
      <c r="B3" s="48"/>
      <c r="C3" s="5">
        <v>2020</v>
      </c>
      <c r="D3" s="5" t="s">
        <v>47</v>
      </c>
      <c r="E3" s="5"/>
      <c r="F3" s="4" t="s">
        <v>20</v>
      </c>
      <c r="G3" s="4"/>
      <c r="H3" s="4"/>
      <c r="I3" s="29"/>
      <c r="J3" s="30"/>
    </row>
    <row r="4" spans="1:10" x14ac:dyDescent="0.2">
      <c r="A4" s="48"/>
      <c r="B4" s="48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29" t="s">
        <v>40</v>
      </c>
      <c r="J4" s="30" t="s">
        <v>39</v>
      </c>
    </row>
    <row r="5" spans="1:10" x14ac:dyDescent="0.2">
      <c r="A5" s="49"/>
      <c r="B5" s="49"/>
      <c r="C5" s="6"/>
      <c r="D5" s="6"/>
      <c r="E5" s="7"/>
      <c r="F5" s="7" t="s">
        <v>5</v>
      </c>
      <c r="G5" s="7" t="s">
        <v>25</v>
      </c>
      <c r="H5" s="7" t="s">
        <v>25</v>
      </c>
      <c r="I5" s="29" t="s">
        <v>16</v>
      </c>
      <c r="J5" s="30" t="s">
        <v>35</v>
      </c>
    </row>
    <row r="6" spans="1:10" x14ac:dyDescent="0.2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0" x14ac:dyDescent="0.2">
      <c r="A7" s="8"/>
      <c r="B7" s="9"/>
      <c r="C7" s="10"/>
      <c r="D7" s="10"/>
      <c r="E7" s="10"/>
      <c r="F7" s="10"/>
      <c r="G7" s="10"/>
      <c r="H7" s="10"/>
    </row>
    <row r="8" spans="1:10" ht="15" x14ac:dyDescent="0.25">
      <c r="A8" s="11"/>
      <c r="B8" s="12"/>
      <c r="C8"/>
      <c r="D8" s="36"/>
      <c r="E8" s="34" t="str">
        <f>IF(ISNUMBER(C8),C8/D8,"")</f>
        <v/>
      </c>
      <c r="F8" s="15" t="str">
        <f>IF(ISNUMBER(C8),E8/E$28,"")</f>
        <v/>
      </c>
      <c r="G8" s="34" t="str">
        <f>IF(ISNUMBER(C8),($E$28-E8)*0.875,"")</f>
        <v/>
      </c>
      <c r="H8" s="34" t="str">
        <f>IF(ISNUMBER(C8),G8*D8,"")</f>
        <v/>
      </c>
      <c r="I8" s="38" t="str">
        <f>'jan-mai'!H8</f>
        <v/>
      </c>
      <c r="J8" s="38" t="str">
        <f>IF(ISNUMBER(C8),H8-I8,"")</f>
        <v/>
      </c>
    </row>
    <row r="9" spans="1:10" ht="15" x14ac:dyDescent="0.25">
      <c r="A9" s="11"/>
      <c r="B9" s="12"/>
      <c r="C9"/>
      <c r="D9" s="36"/>
      <c r="E9" s="34" t="str">
        <f t="shared" ref="E9:E26" si="0">IF(ISNUMBER(C9),C9/D9,"")</f>
        <v/>
      </c>
      <c r="F9" s="15" t="str">
        <f t="shared" ref="F9:F25" si="1">IF(ISNUMBER(C9),E9/E$28,"")</f>
        <v/>
      </c>
      <c r="G9" s="34" t="str">
        <f t="shared" ref="G9:G26" si="2">IF(ISNUMBER(C9),($E$28-E9)*0.875,"")</f>
        <v/>
      </c>
      <c r="H9" s="34" t="str">
        <f t="shared" ref="H9:H26" si="3">IF(ISNUMBER(C9),G9*D9,"")</f>
        <v/>
      </c>
      <c r="I9" s="38" t="str">
        <f>'jan-mai'!H9</f>
        <v/>
      </c>
      <c r="J9" s="38" t="str">
        <f t="shared" ref="J9:J26" si="4">IF(ISNUMBER(C9),H9-I9,"")</f>
        <v/>
      </c>
    </row>
    <row r="10" spans="1:10" ht="15" x14ac:dyDescent="0.25">
      <c r="A10" s="11"/>
      <c r="B10" s="16"/>
      <c r="C10"/>
      <c r="D10" s="36"/>
      <c r="E10" s="34" t="str">
        <f t="shared" si="0"/>
        <v/>
      </c>
      <c r="F10" s="15" t="str">
        <f t="shared" si="1"/>
        <v/>
      </c>
      <c r="G10" s="34" t="str">
        <f t="shared" si="2"/>
        <v/>
      </c>
      <c r="H10" s="34" t="str">
        <f t="shared" si="3"/>
        <v/>
      </c>
      <c r="I10" s="38" t="str">
        <f>'jan-mai'!H10</f>
        <v/>
      </c>
      <c r="J10" s="38" t="str">
        <f t="shared" si="4"/>
        <v/>
      </c>
    </row>
    <row r="11" spans="1:10" ht="15" x14ac:dyDescent="0.25">
      <c r="A11" s="11"/>
      <c r="B11" s="16"/>
      <c r="C11"/>
      <c r="D11" s="36"/>
      <c r="E11" s="34" t="str">
        <f t="shared" si="0"/>
        <v/>
      </c>
      <c r="F11" s="15" t="str">
        <f t="shared" si="1"/>
        <v/>
      </c>
      <c r="G11" s="34" t="str">
        <f t="shared" si="2"/>
        <v/>
      </c>
      <c r="H11" s="34" t="str">
        <f t="shared" si="3"/>
        <v/>
      </c>
      <c r="I11" s="38" t="str">
        <f>'jan-mai'!H11</f>
        <v/>
      </c>
      <c r="J11" s="38" t="str">
        <f t="shared" si="4"/>
        <v/>
      </c>
    </row>
    <row r="12" spans="1:10" ht="15" x14ac:dyDescent="0.25">
      <c r="A12" s="11"/>
      <c r="B12" s="16"/>
      <c r="C12"/>
      <c r="D12" s="36"/>
      <c r="E12" s="34" t="str">
        <f t="shared" si="0"/>
        <v/>
      </c>
      <c r="F12" s="15" t="str">
        <f t="shared" si="1"/>
        <v/>
      </c>
      <c r="G12" s="34" t="str">
        <f t="shared" si="2"/>
        <v/>
      </c>
      <c r="H12" s="34" t="str">
        <f t="shared" si="3"/>
        <v/>
      </c>
      <c r="I12" s="38" t="str">
        <f>'jan-mai'!H12</f>
        <v/>
      </c>
      <c r="J12" s="38" t="str">
        <f t="shared" si="4"/>
        <v/>
      </c>
    </row>
    <row r="13" spans="1:10" ht="15" x14ac:dyDescent="0.25">
      <c r="A13" s="11"/>
      <c r="B13" s="16"/>
      <c r="C13"/>
      <c r="D13" s="36"/>
      <c r="E13" s="34" t="str">
        <f t="shared" si="0"/>
        <v/>
      </c>
      <c r="F13" s="15" t="str">
        <f t="shared" si="1"/>
        <v/>
      </c>
      <c r="G13" s="34" t="str">
        <f t="shared" si="2"/>
        <v/>
      </c>
      <c r="H13" s="34" t="str">
        <f t="shared" si="3"/>
        <v/>
      </c>
      <c r="I13" s="38" t="str">
        <f>'jan-mai'!H13</f>
        <v/>
      </c>
      <c r="J13" s="38" t="str">
        <f t="shared" si="4"/>
        <v/>
      </c>
    </row>
    <row r="14" spans="1:10" ht="15" x14ac:dyDescent="0.25">
      <c r="A14" s="11"/>
      <c r="B14" s="16"/>
      <c r="C14"/>
      <c r="D14" s="36"/>
      <c r="E14" s="34" t="str">
        <f t="shared" si="0"/>
        <v/>
      </c>
      <c r="F14" s="15" t="str">
        <f t="shared" si="1"/>
        <v/>
      </c>
      <c r="G14" s="34" t="str">
        <f t="shared" si="2"/>
        <v/>
      </c>
      <c r="H14" s="34" t="str">
        <f t="shared" si="3"/>
        <v/>
      </c>
      <c r="I14" s="38" t="str">
        <f>'jan-mai'!H14</f>
        <v/>
      </c>
      <c r="J14" s="38" t="str">
        <f t="shared" si="4"/>
        <v/>
      </c>
    </row>
    <row r="15" spans="1:10" ht="15" x14ac:dyDescent="0.25">
      <c r="A15" s="11"/>
      <c r="B15" s="16"/>
      <c r="C15"/>
      <c r="D15" s="36"/>
      <c r="E15" s="34" t="str">
        <f t="shared" si="0"/>
        <v/>
      </c>
      <c r="F15" s="15" t="str">
        <f t="shared" si="1"/>
        <v/>
      </c>
      <c r="G15" s="34" t="str">
        <f t="shared" si="2"/>
        <v/>
      </c>
      <c r="H15" s="34" t="str">
        <f t="shared" si="3"/>
        <v/>
      </c>
      <c r="I15" s="38" t="str">
        <f>'jan-mai'!H15</f>
        <v/>
      </c>
      <c r="J15" s="38" t="str">
        <f t="shared" si="4"/>
        <v/>
      </c>
    </row>
    <row r="16" spans="1:10" ht="15" x14ac:dyDescent="0.25">
      <c r="A16" s="11"/>
      <c r="B16" s="16"/>
      <c r="C16"/>
      <c r="D16" s="36"/>
      <c r="E16" s="34" t="str">
        <f t="shared" si="0"/>
        <v/>
      </c>
      <c r="F16" s="15" t="str">
        <f t="shared" si="1"/>
        <v/>
      </c>
      <c r="G16" s="34" t="str">
        <f t="shared" si="2"/>
        <v/>
      </c>
      <c r="H16" s="34" t="str">
        <f t="shared" si="3"/>
        <v/>
      </c>
      <c r="I16" s="38" t="str">
        <f>'jan-mai'!H16</f>
        <v/>
      </c>
      <c r="J16" s="38" t="str">
        <f t="shared" si="4"/>
        <v/>
      </c>
    </row>
    <row r="17" spans="1:10" ht="15" x14ac:dyDescent="0.25">
      <c r="A17" s="11"/>
      <c r="B17" s="16"/>
      <c r="C17"/>
      <c r="D17" s="36"/>
      <c r="E17" s="34" t="str">
        <f t="shared" si="0"/>
        <v/>
      </c>
      <c r="F17" s="15" t="str">
        <f t="shared" si="1"/>
        <v/>
      </c>
      <c r="G17" s="34" t="str">
        <f t="shared" si="2"/>
        <v/>
      </c>
      <c r="H17" s="34" t="str">
        <f t="shared" si="3"/>
        <v/>
      </c>
      <c r="I17" s="38" t="str">
        <f>'jan-mai'!H17</f>
        <v/>
      </c>
      <c r="J17" s="38" t="str">
        <f t="shared" si="4"/>
        <v/>
      </c>
    </row>
    <row r="18" spans="1:10" ht="15" x14ac:dyDescent="0.25">
      <c r="A18" s="11"/>
      <c r="B18" s="16"/>
      <c r="C18"/>
      <c r="D18" s="36"/>
      <c r="E18" s="34" t="str">
        <f t="shared" si="0"/>
        <v/>
      </c>
      <c r="F18" s="15" t="str">
        <f t="shared" si="1"/>
        <v/>
      </c>
      <c r="G18" s="34" t="str">
        <f t="shared" si="2"/>
        <v/>
      </c>
      <c r="H18" s="34" t="str">
        <f t="shared" si="3"/>
        <v/>
      </c>
      <c r="I18" s="38" t="str">
        <f>'jan-mai'!H18</f>
        <v/>
      </c>
      <c r="J18" s="38" t="str">
        <f t="shared" si="4"/>
        <v/>
      </c>
    </row>
    <row r="19" spans="1:10" ht="15" x14ac:dyDescent="0.25">
      <c r="A19" s="11"/>
      <c r="B19" s="16"/>
      <c r="C19"/>
      <c r="D19" s="36"/>
      <c r="E19" s="34" t="str">
        <f t="shared" si="0"/>
        <v/>
      </c>
      <c r="F19" s="15" t="str">
        <f t="shared" si="1"/>
        <v/>
      </c>
      <c r="G19" s="34" t="str">
        <f t="shared" si="2"/>
        <v/>
      </c>
      <c r="H19" s="34" t="str">
        <f t="shared" si="3"/>
        <v/>
      </c>
      <c r="I19" s="38" t="str">
        <f>'jan-mai'!H19</f>
        <v/>
      </c>
      <c r="J19" s="38" t="str">
        <f t="shared" si="4"/>
        <v/>
      </c>
    </row>
    <row r="20" spans="1:10" ht="15" x14ac:dyDescent="0.25">
      <c r="A20" s="11"/>
      <c r="B20" s="16"/>
      <c r="C20"/>
      <c r="D20" s="36"/>
      <c r="E20" s="34" t="str">
        <f t="shared" si="0"/>
        <v/>
      </c>
      <c r="F20" s="15" t="str">
        <f t="shared" si="1"/>
        <v/>
      </c>
      <c r="G20" s="34" t="str">
        <f t="shared" si="2"/>
        <v/>
      </c>
      <c r="H20" s="34" t="str">
        <f t="shared" si="3"/>
        <v/>
      </c>
      <c r="I20" s="38" t="str">
        <f>'jan-mai'!H20</f>
        <v/>
      </c>
      <c r="J20" s="38" t="str">
        <f t="shared" si="4"/>
        <v/>
      </c>
    </row>
    <row r="21" spans="1:10" ht="15" x14ac:dyDescent="0.25">
      <c r="A21" s="11"/>
      <c r="B21" s="16"/>
      <c r="C21"/>
      <c r="D21" s="36"/>
      <c r="E21" s="34" t="str">
        <f t="shared" si="0"/>
        <v/>
      </c>
      <c r="F21" s="15" t="str">
        <f t="shared" si="1"/>
        <v/>
      </c>
      <c r="G21" s="34" t="str">
        <f t="shared" si="2"/>
        <v/>
      </c>
      <c r="H21" s="34" t="str">
        <f t="shared" si="3"/>
        <v/>
      </c>
      <c r="I21" s="38" t="str">
        <f>'jan-mai'!H21</f>
        <v/>
      </c>
      <c r="J21" s="38" t="str">
        <f t="shared" si="4"/>
        <v/>
      </c>
    </row>
    <row r="22" spans="1:10" ht="15" x14ac:dyDescent="0.25">
      <c r="A22" s="11"/>
      <c r="B22" s="16"/>
      <c r="C22"/>
      <c r="D22" s="36"/>
      <c r="E22" s="34" t="str">
        <f t="shared" si="0"/>
        <v/>
      </c>
      <c r="F22" s="15" t="str">
        <f t="shared" si="1"/>
        <v/>
      </c>
      <c r="G22" s="34" t="str">
        <f t="shared" si="2"/>
        <v/>
      </c>
      <c r="H22" s="34" t="str">
        <f t="shared" si="3"/>
        <v/>
      </c>
      <c r="I22" s="38" t="str">
        <f>'jan-mai'!H22</f>
        <v/>
      </c>
      <c r="J22" s="38" t="str">
        <f t="shared" si="4"/>
        <v/>
      </c>
    </row>
    <row r="23" spans="1:10" ht="15" x14ac:dyDescent="0.25">
      <c r="A23" s="11"/>
      <c r="B23" s="16"/>
      <c r="C23"/>
      <c r="D23" s="36"/>
      <c r="E23" s="34" t="str">
        <f t="shared" si="0"/>
        <v/>
      </c>
      <c r="F23" s="15" t="str">
        <f t="shared" si="1"/>
        <v/>
      </c>
      <c r="G23" s="34" t="str">
        <f t="shared" si="2"/>
        <v/>
      </c>
      <c r="H23" s="34" t="str">
        <f t="shared" si="3"/>
        <v/>
      </c>
      <c r="I23" s="38" t="str">
        <f>'jan-mai'!H23</f>
        <v/>
      </c>
      <c r="J23" s="38" t="str">
        <f t="shared" si="4"/>
        <v/>
      </c>
    </row>
    <row r="24" spans="1:10" ht="15" x14ac:dyDescent="0.25">
      <c r="A24" s="11"/>
      <c r="B24" s="16"/>
      <c r="C24"/>
      <c r="D24" s="36"/>
      <c r="E24" s="34" t="str">
        <f t="shared" si="0"/>
        <v/>
      </c>
      <c r="F24" s="15" t="str">
        <f t="shared" si="1"/>
        <v/>
      </c>
      <c r="G24" s="34" t="str">
        <f t="shared" si="2"/>
        <v/>
      </c>
      <c r="H24" s="34" t="str">
        <f t="shared" si="3"/>
        <v/>
      </c>
      <c r="I24" s="38" t="str">
        <f>'jan-mai'!H24</f>
        <v/>
      </c>
      <c r="J24" s="38" t="str">
        <f t="shared" si="4"/>
        <v/>
      </c>
    </row>
    <row r="25" spans="1:10" ht="15" x14ac:dyDescent="0.25">
      <c r="A25" s="11"/>
      <c r="B25" s="16"/>
      <c r="C25"/>
      <c r="D25" s="36"/>
      <c r="E25" s="34" t="str">
        <f t="shared" si="0"/>
        <v/>
      </c>
      <c r="F25" s="15" t="str">
        <f t="shared" si="1"/>
        <v/>
      </c>
      <c r="G25" s="34" t="str">
        <f t="shared" si="2"/>
        <v/>
      </c>
      <c r="H25" s="34" t="str">
        <f t="shared" si="3"/>
        <v/>
      </c>
      <c r="I25" s="38" t="str">
        <f>'jan-mai'!H25</f>
        <v/>
      </c>
      <c r="J25" s="38" t="str">
        <f t="shared" si="4"/>
        <v/>
      </c>
    </row>
    <row r="26" spans="1:10" ht="15" x14ac:dyDescent="0.25">
      <c r="A26" s="11"/>
      <c r="B26" s="16"/>
      <c r="C26"/>
      <c r="D26" s="36"/>
      <c r="E26" s="34" t="str">
        <f t="shared" si="0"/>
        <v/>
      </c>
      <c r="F26" s="15" t="str">
        <f>IF(ISNUMBER(C26),E26/E$28,"")</f>
        <v/>
      </c>
      <c r="G26" s="34" t="str">
        <f t="shared" si="2"/>
        <v/>
      </c>
      <c r="H26" s="34" t="str">
        <f t="shared" si="3"/>
        <v/>
      </c>
      <c r="I26" s="38" t="str">
        <f>'jan-mai'!H26</f>
        <v/>
      </c>
      <c r="J26" s="38" t="str">
        <f t="shared" si="4"/>
        <v/>
      </c>
    </row>
    <row r="27" spans="1:10" x14ac:dyDescent="0.2">
      <c r="A27" s="17"/>
      <c r="B27" s="18"/>
      <c r="C27" s="34"/>
      <c r="D27" s="34"/>
      <c r="E27" s="34"/>
      <c r="F27" s="37"/>
      <c r="G27" s="34"/>
      <c r="H27" s="34"/>
      <c r="I27" s="38"/>
      <c r="J27" s="38"/>
    </row>
    <row r="28" spans="1:10" ht="13.5" thickBot="1" x14ac:dyDescent="0.25">
      <c r="A28" s="20"/>
      <c r="B28" s="20" t="s">
        <v>7</v>
      </c>
      <c r="C28" s="31" t="str">
        <f>IF(ISNUMBER(C25),SUM(C8:C25),"")</f>
        <v/>
      </c>
      <c r="D28" s="35" t="str">
        <f>IF(ISNUMBER(D25),SUM(D8:D25),"")</f>
        <v/>
      </c>
      <c r="E28" s="35" t="str">
        <f>IF(ISNUMBER(C28),C28/D28,"")</f>
        <v/>
      </c>
      <c r="F28" s="22" t="str">
        <f>IF(ISNUMBER(E28),E28/E$28,"")</f>
        <v/>
      </c>
      <c r="G28" s="35"/>
      <c r="H28" s="35" t="str">
        <f>IF(ISNUMBER(H25),SUM(H8:H25),"")</f>
        <v/>
      </c>
      <c r="I28" s="21" t="str">
        <f>'jan-mai'!H28</f>
        <v/>
      </c>
      <c r="J28" s="21" t="str">
        <f>IF(ISNUMBER(C28),H28-I28,"")</f>
        <v/>
      </c>
    </row>
    <row r="29" spans="1:10" ht="13.5" thickTop="1" x14ac:dyDescent="0.2">
      <c r="A29" s="18"/>
      <c r="B29" s="18"/>
      <c r="C29" s="19"/>
      <c r="D29" s="10"/>
      <c r="E29" s="19"/>
      <c r="F29" s="19"/>
      <c r="G29" s="19"/>
      <c r="H29" s="19"/>
    </row>
    <row r="34" spans="6:6" x14ac:dyDescent="0.2">
      <c r="F34" s="23"/>
    </row>
  </sheetData>
  <mergeCells count="4">
    <mergeCell ref="C1:H1"/>
    <mergeCell ref="A2:A5"/>
    <mergeCell ref="B2:B5"/>
    <mergeCell ref="E2:F2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D3" sqref="D3"/>
    </sheetView>
  </sheetViews>
  <sheetFormatPr baseColWidth="10" defaultColWidth="20.140625" defaultRowHeight="12.75" x14ac:dyDescent="0.2"/>
  <cols>
    <col min="1" max="1" width="3.7109375" style="3" customWidth="1"/>
    <col min="2" max="2" width="16.7109375" style="3" bestFit="1" customWidth="1"/>
    <col min="3" max="8" width="16.140625" style="3" customWidth="1"/>
    <col min="9" max="249" width="11.42578125" style="3" customWidth="1"/>
    <col min="250" max="250" width="3.42578125" style="3" customWidth="1"/>
    <col min="251" max="16384" width="20.140625" style="3"/>
  </cols>
  <sheetData>
    <row r="1" spans="1:13" ht="26.25" customHeight="1" x14ac:dyDescent="0.25">
      <c r="A1" s="1"/>
      <c r="B1" s="2"/>
      <c r="C1" s="44" t="s">
        <v>54</v>
      </c>
      <c r="D1" s="45"/>
      <c r="E1" s="45"/>
      <c r="F1" s="45"/>
      <c r="G1" s="45"/>
      <c r="H1" s="46"/>
      <c r="I1" s="25"/>
      <c r="J1" s="26"/>
    </row>
    <row r="2" spans="1:13" x14ac:dyDescent="0.2">
      <c r="A2" s="47" t="s">
        <v>0</v>
      </c>
      <c r="B2" s="47" t="s">
        <v>1</v>
      </c>
      <c r="C2" s="4" t="s">
        <v>15</v>
      </c>
      <c r="D2" s="4" t="s">
        <v>3</v>
      </c>
      <c r="E2" s="50" t="s">
        <v>55</v>
      </c>
      <c r="F2" s="51"/>
      <c r="G2" s="32" t="s">
        <v>18</v>
      </c>
      <c r="H2" s="33"/>
      <c r="I2" s="27"/>
      <c r="J2" s="28"/>
    </row>
    <row r="3" spans="1:13" x14ac:dyDescent="0.2">
      <c r="A3" s="48"/>
      <c r="B3" s="48"/>
      <c r="C3" s="5">
        <v>2020</v>
      </c>
      <c r="D3" s="5" t="s">
        <v>47</v>
      </c>
      <c r="E3" s="5"/>
      <c r="F3" s="4" t="s">
        <v>20</v>
      </c>
      <c r="G3" s="4"/>
      <c r="H3" s="4"/>
      <c r="I3" s="29"/>
      <c r="J3" s="30"/>
    </row>
    <row r="4" spans="1:13" x14ac:dyDescent="0.2">
      <c r="A4" s="48"/>
      <c r="B4" s="48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29" t="s">
        <v>40</v>
      </c>
      <c r="J4" s="30" t="s">
        <v>39</v>
      </c>
    </row>
    <row r="5" spans="1:13" x14ac:dyDescent="0.2">
      <c r="A5" s="49"/>
      <c r="B5" s="49"/>
      <c r="C5" s="6"/>
      <c r="D5" s="6"/>
      <c r="E5" s="7"/>
      <c r="F5" s="7" t="s">
        <v>5</v>
      </c>
      <c r="G5" s="7" t="s">
        <v>16</v>
      </c>
      <c r="H5" s="7" t="s">
        <v>16</v>
      </c>
      <c r="I5" s="29" t="s">
        <v>14</v>
      </c>
      <c r="J5" s="30" t="s">
        <v>17</v>
      </c>
    </row>
    <row r="6" spans="1:13" x14ac:dyDescent="0.2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3" x14ac:dyDescent="0.2">
      <c r="A7" s="8"/>
      <c r="B7" s="9"/>
      <c r="C7" s="10"/>
      <c r="D7" s="10"/>
      <c r="E7" s="10"/>
      <c r="F7" s="10"/>
      <c r="G7" s="10"/>
      <c r="H7" s="10"/>
    </row>
    <row r="8" spans="1:13" x14ac:dyDescent="0.2">
      <c r="A8" s="11"/>
      <c r="B8" s="12"/>
      <c r="C8" s="13"/>
      <c r="D8" s="36"/>
      <c r="E8" s="34" t="str">
        <f>IF(ISNUMBER(C8),C8/D8,"")</f>
        <v/>
      </c>
      <c r="F8" s="15" t="str">
        <f>IF(ISNUMBER(C8),E8/E$28,"")</f>
        <v/>
      </c>
      <c r="G8" s="34" t="str">
        <f>IF(ISNUMBER(C8),($E$28-E8)*0.875,"")</f>
        <v/>
      </c>
      <c r="H8" s="34" t="str">
        <f>IF(ISNUMBER(C8),G8*D8,"")</f>
        <v/>
      </c>
      <c r="I8" s="38" t="str">
        <f>'jan-apr'!H8</f>
        <v/>
      </c>
      <c r="J8" s="38" t="str">
        <f>IF(ISNUMBER(C8),H8-I8,"")</f>
        <v/>
      </c>
      <c r="M8" s="24"/>
    </row>
    <row r="9" spans="1:13" x14ac:dyDescent="0.2">
      <c r="A9" s="11"/>
      <c r="B9" s="12"/>
      <c r="C9" s="13"/>
      <c r="D9" s="36"/>
      <c r="E9" s="34" t="str">
        <f t="shared" ref="E9:E25" si="0">IF(ISNUMBER(C9),C9/D9,"")</f>
        <v/>
      </c>
      <c r="F9" s="15" t="str">
        <f t="shared" ref="F9:F25" si="1">IF(ISNUMBER(C9),E9/E$28,"")</f>
        <v/>
      </c>
      <c r="G9" s="34" t="str">
        <f t="shared" ref="G9:G26" si="2">IF(ISNUMBER(C9),($E$28-E9)*0.875,"")</f>
        <v/>
      </c>
      <c r="H9" s="34" t="str">
        <f t="shared" ref="H9:H26" si="3">IF(ISNUMBER(C9),G9*D9,"")</f>
        <v/>
      </c>
      <c r="I9" s="38" t="str">
        <f>'jan-apr'!H9</f>
        <v/>
      </c>
      <c r="J9" s="38" t="str">
        <f t="shared" ref="J9:J26" si="4">IF(ISNUMBER(C9),H9-I9,"")</f>
        <v/>
      </c>
      <c r="M9" s="24"/>
    </row>
    <row r="10" spans="1:13" x14ac:dyDescent="0.2">
      <c r="A10" s="11"/>
      <c r="B10" s="16"/>
      <c r="C10" s="13"/>
      <c r="D10" s="36"/>
      <c r="E10" s="34" t="str">
        <f t="shared" si="0"/>
        <v/>
      </c>
      <c r="F10" s="15" t="str">
        <f t="shared" si="1"/>
        <v/>
      </c>
      <c r="G10" s="34" t="str">
        <f t="shared" si="2"/>
        <v/>
      </c>
      <c r="H10" s="34" t="str">
        <f t="shared" si="3"/>
        <v/>
      </c>
      <c r="I10" s="38" t="str">
        <f>'jan-apr'!H10</f>
        <v/>
      </c>
      <c r="J10" s="38" t="str">
        <f t="shared" si="4"/>
        <v/>
      </c>
      <c r="M10" s="24"/>
    </row>
    <row r="11" spans="1:13" x14ac:dyDescent="0.2">
      <c r="A11" s="11"/>
      <c r="B11" s="16"/>
      <c r="C11" s="13"/>
      <c r="D11" s="36"/>
      <c r="E11" s="34" t="str">
        <f t="shared" si="0"/>
        <v/>
      </c>
      <c r="F11" s="15" t="str">
        <f t="shared" si="1"/>
        <v/>
      </c>
      <c r="G11" s="34" t="str">
        <f t="shared" si="2"/>
        <v/>
      </c>
      <c r="H11" s="34" t="str">
        <f t="shared" si="3"/>
        <v/>
      </c>
      <c r="I11" s="38" t="str">
        <f>'jan-apr'!H11</f>
        <v/>
      </c>
      <c r="J11" s="38" t="str">
        <f t="shared" si="4"/>
        <v/>
      </c>
      <c r="M11" s="24"/>
    </row>
    <row r="12" spans="1:13" x14ac:dyDescent="0.2">
      <c r="A12" s="11"/>
      <c r="B12" s="16"/>
      <c r="C12" s="13"/>
      <c r="D12" s="36"/>
      <c r="E12" s="34" t="str">
        <f t="shared" si="0"/>
        <v/>
      </c>
      <c r="F12" s="15" t="str">
        <f t="shared" si="1"/>
        <v/>
      </c>
      <c r="G12" s="34" t="str">
        <f t="shared" si="2"/>
        <v/>
      </c>
      <c r="H12" s="34" t="str">
        <f t="shared" si="3"/>
        <v/>
      </c>
      <c r="I12" s="38" t="str">
        <f>'jan-apr'!H12</f>
        <v/>
      </c>
      <c r="J12" s="38" t="str">
        <f t="shared" si="4"/>
        <v/>
      </c>
      <c r="M12" s="24"/>
    </row>
    <row r="13" spans="1:13" x14ac:dyDescent="0.2">
      <c r="A13" s="11"/>
      <c r="B13" s="16"/>
      <c r="C13" s="13"/>
      <c r="D13" s="36"/>
      <c r="E13" s="34" t="str">
        <f t="shared" si="0"/>
        <v/>
      </c>
      <c r="F13" s="15" t="str">
        <f t="shared" si="1"/>
        <v/>
      </c>
      <c r="G13" s="34" t="str">
        <f t="shared" si="2"/>
        <v/>
      </c>
      <c r="H13" s="34" t="str">
        <f t="shared" si="3"/>
        <v/>
      </c>
      <c r="I13" s="38" t="str">
        <f>'jan-apr'!H13</f>
        <v/>
      </c>
      <c r="J13" s="38" t="str">
        <f t="shared" si="4"/>
        <v/>
      </c>
      <c r="M13" s="24"/>
    </row>
    <row r="14" spans="1:13" x14ac:dyDescent="0.2">
      <c r="A14" s="11"/>
      <c r="B14" s="16"/>
      <c r="C14" s="13"/>
      <c r="D14" s="36"/>
      <c r="E14" s="34" t="str">
        <f t="shared" si="0"/>
        <v/>
      </c>
      <c r="F14" s="15" t="str">
        <f t="shared" si="1"/>
        <v/>
      </c>
      <c r="G14" s="34" t="str">
        <f t="shared" si="2"/>
        <v/>
      </c>
      <c r="H14" s="34" t="str">
        <f t="shared" si="3"/>
        <v/>
      </c>
      <c r="I14" s="38" t="str">
        <f>'jan-apr'!H14</f>
        <v/>
      </c>
      <c r="J14" s="38" t="str">
        <f t="shared" si="4"/>
        <v/>
      </c>
      <c r="M14" s="24"/>
    </row>
    <row r="15" spans="1:13" x14ac:dyDescent="0.2">
      <c r="A15" s="11"/>
      <c r="B15" s="16"/>
      <c r="C15" s="13"/>
      <c r="D15" s="36"/>
      <c r="E15" s="34" t="str">
        <f t="shared" si="0"/>
        <v/>
      </c>
      <c r="F15" s="15" t="str">
        <f t="shared" si="1"/>
        <v/>
      </c>
      <c r="G15" s="34" t="str">
        <f t="shared" si="2"/>
        <v/>
      </c>
      <c r="H15" s="34" t="str">
        <f t="shared" si="3"/>
        <v/>
      </c>
      <c r="I15" s="38" t="str">
        <f>'jan-apr'!H15</f>
        <v/>
      </c>
      <c r="J15" s="38" t="str">
        <f t="shared" si="4"/>
        <v/>
      </c>
      <c r="M15" s="24"/>
    </row>
    <row r="16" spans="1:13" x14ac:dyDescent="0.2">
      <c r="A16" s="11"/>
      <c r="B16" s="16"/>
      <c r="C16" s="13"/>
      <c r="D16" s="36"/>
      <c r="E16" s="34" t="str">
        <f t="shared" si="0"/>
        <v/>
      </c>
      <c r="F16" s="15" t="str">
        <f t="shared" si="1"/>
        <v/>
      </c>
      <c r="G16" s="34" t="str">
        <f t="shared" si="2"/>
        <v/>
      </c>
      <c r="H16" s="34" t="str">
        <f t="shared" si="3"/>
        <v/>
      </c>
      <c r="I16" s="38" t="str">
        <f>'jan-apr'!H16</f>
        <v/>
      </c>
      <c r="J16" s="38" t="str">
        <f t="shared" si="4"/>
        <v/>
      </c>
      <c r="M16" s="24"/>
    </row>
    <row r="17" spans="1:13" x14ac:dyDescent="0.2">
      <c r="A17" s="11"/>
      <c r="B17" s="16"/>
      <c r="C17" s="13"/>
      <c r="D17" s="36"/>
      <c r="E17" s="34" t="str">
        <f t="shared" si="0"/>
        <v/>
      </c>
      <c r="F17" s="15" t="str">
        <f t="shared" si="1"/>
        <v/>
      </c>
      <c r="G17" s="34" t="str">
        <f t="shared" si="2"/>
        <v/>
      </c>
      <c r="H17" s="34" t="str">
        <f t="shared" si="3"/>
        <v/>
      </c>
      <c r="I17" s="38" t="str">
        <f>'jan-apr'!H17</f>
        <v/>
      </c>
      <c r="J17" s="38" t="str">
        <f t="shared" si="4"/>
        <v/>
      </c>
      <c r="M17" s="24"/>
    </row>
    <row r="18" spans="1:13" x14ac:dyDescent="0.2">
      <c r="A18" s="11"/>
      <c r="B18" s="16"/>
      <c r="C18" s="13"/>
      <c r="D18" s="36"/>
      <c r="E18" s="34" t="str">
        <f t="shared" si="0"/>
        <v/>
      </c>
      <c r="F18" s="15" t="str">
        <f t="shared" si="1"/>
        <v/>
      </c>
      <c r="G18" s="34" t="str">
        <f t="shared" si="2"/>
        <v/>
      </c>
      <c r="H18" s="34" t="str">
        <f t="shared" si="3"/>
        <v/>
      </c>
      <c r="I18" s="38" t="str">
        <f>'jan-apr'!H18</f>
        <v/>
      </c>
      <c r="J18" s="38" t="str">
        <f t="shared" si="4"/>
        <v/>
      </c>
      <c r="M18" s="24"/>
    </row>
    <row r="19" spans="1:13" x14ac:dyDescent="0.2">
      <c r="A19" s="11"/>
      <c r="B19" s="16"/>
      <c r="C19" s="13"/>
      <c r="D19" s="36"/>
      <c r="E19" s="34" t="str">
        <f t="shared" si="0"/>
        <v/>
      </c>
      <c r="F19" s="15" t="str">
        <f t="shared" si="1"/>
        <v/>
      </c>
      <c r="G19" s="34" t="str">
        <f t="shared" si="2"/>
        <v/>
      </c>
      <c r="H19" s="34" t="str">
        <f t="shared" si="3"/>
        <v/>
      </c>
      <c r="I19" s="38" t="str">
        <f>'jan-apr'!H19</f>
        <v/>
      </c>
      <c r="J19" s="38" t="str">
        <f t="shared" si="4"/>
        <v/>
      </c>
      <c r="M19" s="24"/>
    </row>
    <row r="20" spans="1:13" x14ac:dyDescent="0.2">
      <c r="A20" s="11"/>
      <c r="B20" s="16"/>
      <c r="C20" s="13"/>
      <c r="D20" s="36"/>
      <c r="E20" s="34" t="str">
        <f t="shared" si="0"/>
        <v/>
      </c>
      <c r="F20" s="15" t="str">
        <f t="shared" si="1"/>
        <v/>
      </c>
      <c r="G20" s="34" t="str">
        <f t="shared" si="2"/>
        <v/>
      </c>
      <c r="H20" s="34" t="str">
        <f t="shared" si="3"/>
        <v/>
      </c>
      <c r="I20" s="38" t="str">
        <f>'jan-apr'!H20</f>
        <v/>
      </c>
      <c r="J20" s="38" t="str">
        <f t="shared" si="4"/>
        <v/>
      </c>
      <c r="M20" s="24"/>
    </row>
    <row r="21" spans="1:13" x14ac:dyDescent="0.2">
      <c r="A21" s="11"/>
      <c r="B21" s="16"/>
      <c r="C21" s="13"/>
      <c r="D21" s="36"/>
      <c r="E21" s="34" t="str">
        <f t="shared" si="0"/>
        <v/>
      </c>
      <c r="F21" s="15" t="str">
        <f t="shared" si="1"/>
        <v/>
      </c>
      <c r="G21" s="34" t="str">
        <f t="shared" si="2"/>
        <v/>
      </c>
      <c r="H21" s="34" t="str">
        <f t="shared" si="3"/>
        <v/>
      </c>
      <c r="I21" s="38" t="str">
        <f>'jan-apr'!H21</f>
        <v/>
      </c>
      <c r="J21" s="38" t="str">
        <f t="shared" si="4"/>
        <v/>
      </c>
      <c r="M21" s="24"/>
    </row>
    <row r="22" spans="1:13" x14ac:dyDescent="0.2">
      <c r="A22" s="11"/>
      <c r="B22" s="16"/>
      <c r="C22" s="13"/>
      <c r="D22" s="36"/>
      <c r="E22" s="34" t="str">
        <f t="shared" si="0"/>
        <v/>
      </c>
      <c r="F22" s="15" t="str">
        <f t="shared" si="1"/>
        <v/>
      </c>
      <c r="G22" s="34" t="str">
        <f t="shared" si="2"/>
        <v/>
      </c>
      <c r="H22" s="34" t="str">
        <f t="shared" si="3"/>
        <v/>
      </c>
      <c r="I22" s="38" t="str">
        <f>'jan-apr'!H22</f>
        <v/>
      </c>
      <c r="J22" s="38" t="str">
        <f t="shared" si="4"/>
        <v/>
      </c>
      <c r="M22" s="24"/>
    </row>
    <row r="23" spans="1:13" x14ac:dyDescent="0.2">
      <c r="A23" s="11"/>
      <c r="B23" s="16"/>
      <c r="C23" s="13"/>
      <c r="D23" s="36"/>
      <c r="E23" s="34" t="str">
        <f t="shared" si="0"/>
        <v/>
      </c>
      <c r="F23" s="15" t="str">
        <f t="shared" si="1"/>
        <v/>
      </c>
      <c r="G23" s="34" t="str">
        <f t="shared" si="2"/>
        <v/>
      </c>
      <c r="H23" s="34" t="str">
        <f t="shared" si="3"/>
        <v/>
      </c>
      <c r="I23" s="38" t="str">
        <f>'jan-apr'!H23</f>
        <v/>
      </c>
      <c r="J23" s="38" t="str">
        <f t="shared" si="4"/>
        <v/>
      </c>
      <c r="M23" s="24"/>
    </row>
    <row r="24" spans="1:13" x14ac:dyDescent="0.2">
      <c r="A24" s="11"/>
      <c r="B24" s="16"/>
      <c r="C24" s="13"/>
      <c r="D24" s="36"/>
      <c r="E24" s="34" t="str">
        <f t="shared" si="0"/>
        <v/>
      </c>
      <c r="F24" s="15" t="str">
        <f t="shared" si="1"/>
        <v/>
      </c>
      <c r="G24" s="34" t="str">
        <f t="shared" si="2"/>
        <v/>
      </c>
      <c r="H24" s="34" t="str">
        <f t="shared" si="3"/>
        <v/>
      </c>
      <c r="I24" s="38" t="str">
        <f>'jan-apr'!H24</f>
        <v/>
      </c>
      <c r="J24" s="38" t="str">
        <f t="shared" si="4"/>
        <v/>
      </c>
      <c r="M24" s="24"/>
    </row>
    <row r="25" spans="1:13" x14ac:dyDescent="0.2">
      <c r="A25" s="11"/>
      <c r="B25" s="16"/>
      <c r="C25" s="13"/>
      <c r="D25" s="36"/>
      <c r="E25" s="34" t="str">
        <f t="shared" si="0"/>
        <v/>
      </c>
      <c r="F25" s="15" t="str">
        <f t="shared" si="1"/>
        <v/>
      </c>
      <c r="G25" s="34" t="str">
        <f t="shared" si="2"/>
        <v/>
      </c>
      <c r="H25" s="34" t="str">
        <f t="shared" si="3"/>
        <v/>
      </c>
      <c r="I25" s="38" t="str">
        <f>'jan-apr'!H25</f>
        <v/>
      </c>
      <c r="J25" s="38" t="str">
        <f t="shared" si="4"/>
        <v/>
      </c>
      <c r="M25" s="24"/>
    </row>
    <row r="26" spans="1:13" x14ac:dyDescent="0.2">
      <c r="A26" s="11"/>
      <c r="B26" s="16"/>
      <c r="C26" s="13"/>
      <c r="D26" s="36"/>
      <c r="E26" s="34" t="str">
        <f t="shared" ref="E26" si="5">IF(ISNUMBER(C26),C26*1000/D26,"")</f>
        <v/>
      </c>
      <c r="F26" s="15" t="str">
        <f>IF(ISNUMBER(C26),E26/E$28,"")</f>
        <v/>
      </c>
      <c r="G26" s="34" t="str">
        <f t="shared" si="2"/>
        <v/>
      </c>
      <c r="H26" s="34" t="str">
        <f t="shared" si="3"/>
        <v/>
      </c>
      <c r="I26" s="38">
        <f>'jan-apr'!H26</f>
        <v>0</v>
      </c>
      <c r="J26" s="38" t="str">
        <f t="shared" si="4"/>
        <v/>
      </c>
      <c r="M26" s="24"/>
    </row>
    <row r="27" spans="1:13" x14ac:dyDescent="0.2">
      <c r="A27" s="17"/>
      <c r="B27" s="18"/>
      <c r="C27" s="34"/>
      <c r="D27" s="34"/>
      <c r="E27" s="34"/>
      <c r="F27" s="37"/>
      <c r="G27" s="34"/>
      <c r="H27" s="34"/>
      <c r="I27" s="38"/>
      <c r="J27" s="38"/>
    </row>
    <row r="28" spans="1:13" ht="13.5" thickBot="1" x14ac:dyDescent="0.25">
      <c r="A28" s="20"/>
      <c r="B28" s="20" t="s">
        <v>7</v>
      </c>
      <c r="C28" s="31" t="str">
        <f>IF(ISNUMBER(C25),SUM(C8:C25),"")</f>
        <v/>
      </c>
      <c r="D28" s="35" t="str">
        <f>IF(ISNUMBER(D25),SUM(D8:D25),"")</f>
        <v/>
      </c>
      <c r="E28" s="35" t="str">
        <f>IF(ISNUMBER(C28),C28/D28,"")</f>
        <v/>
      </c>
      <c r="F28" s="22" t="str">
        <f>IF(ISNUMBER(E28),E28/E$28,"")</f>
        <v/>
      </c>
      <c r="G28" s="35"/>
      <c r="H28" s="35" t="str">
        <f>IF(ISNUMBER(H25),SUM(H8:H25),"")</f>
        <v/>
      </c>
      <c r="I28" s="21" t="str">
        <f>'jan-apr'!H28</f>
        <v/>
      </c>
      <c r="J28" s="21" t="str">
        <f>IF(ISNUMBER(C28),H28-I28,"")</f>
        <v/>
      </c>
    </row>
    <row r="29" spans="1:13" ht="13.5" thickTop="1" x14ac:dyDescent="0.2">
      <c r="A29" s="18"/>
      <c r="B29" s="18"/>
      <c r="C29" s="19"/>
      <c r="D29" s="10"/>
      <c r="E29" s="19"/>
      <c r="F29" s="19"/>
      <c r="G29" s="19"/>
      <c r="H29" s="19"/>
    </row>
    <row r="34" spans="6:6" x14ac:dyDescent="0.2">
      <c r="F34" s="23"/>
    </row>
  </sheetData>
  <mergeCells count="4">
    <mergeCell ref="C1:H1"/>
    <mergeCell ref="A2:A5"/>
    <mergeCell ref="B2:B5"/>
    <mergeCell ref="E2:F2"/>
  </mergeCells>
  <pageMargins left="0.70866141732283472" right="0.70866141732283472" top="0.78740157480314965" bottom="0.78740157480314965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workbookViewId="0">
      <selection activeCell="D3" sqref="D3"/>
    </sheetView>
  </sheetViews>
  <sheetFormatPr baseColWidth="10" defaultColWidth="20.140625" defaultRowHeight="12.75" x14ac:dyDescent="0.2"/>
  <cols>
    <col min="1" max="1" width="3.7109375" style="3" customWidth="1"/>
    <col min="2" max="2" width="16.7109375" style="3" bestFit="1" customWidth="1"/>
    <col min="3" max="8" width="16.140625" style="3" customWidth="1"/>
    <col min="9" max="249" width="11.42578125" style="3" customWidth="1"/>
    <col min="250" max="250" width="3.42578125" style="3" customWidth="1"/>
    <col min="251" max="16384" width="20.140625" style="3"/>
  </cols>
  <sheetData>
    <row r="1" spans="1:13" ht="26.25" customHeight="1" x14ac:dyDescent="0.25">
      <c r="A1" s="1"/>
      <c r="B1" s="2"/>
      <c r="C1" s="44" t="s">
        <v>52</v>
      </c>
      <c r="D1" s="45"/>
      <c r="E1" s="45"/>
      <c r="F1" s="45"/>
      <c r="G1" s="45"/>
      <c r="H1" s="46"/>
      <c r="I1" s="25"/>
      <c r="J1" s="26"/>
    </row>
    <row r="2" spans="1:13" x14ac:dyDescent="0.2">
      <c r="A2" s="47" t="s">
        <v>0</v>
      </c>
      <c r="B2" s="47" t="s">
        <v>1</v>
      </c>
      <c r="C2" s="4" t="s">
        <v>13</v>
      </c>
      <c r="D2" s="4" t="s">
        <v>3</v>
      </c>
      <c r="E2" s="50" t="s">
        <v>53</v>
      </c>
      <c r="F2" s="51"/>
      <c r="G2" s="32" t="s">
        <v>18</v>
      </c>
      <c r="H2" s="33"/>
      <c r="I2" s="27"/>
      <c r="J2" s="28"/>
    </row>
    <row r="3" spans="1:13" x14ac:dyDescent="0.2">
      <c r="A3" s="48"/>
      <c r="B3" s="48"/>
      <c r="C3" s="5">
        <v>2020</v>
      </c>
      <c r="D3" s="5" t="s">
        <v>47</v>
      </c>
      <c r="E3" s="5"/>
      <c r="F3" s="4" t="s">
        <v>20</v>
      </c>
      <c r="G3" s="4"/>
      <c r="H3" s="4"/>
      <c r="I3" s="29"/>
      <c r="J3" s="30"/>
    </row>
    <row r="4" spans="1:13" x14ac:dyDescent="0.2">
      <c r="A4" s="48"/>
      <c r="B4" s="48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29" t="s">
        <v>40</v>
      </c>
      <c r="J4" s="30" t="s">
        <v>39</v>
      </c>
    </row>
    <row r="5" spans="1:13" x14ac:dyDescent="0.2">
      <c r="A5" s="49"/>
      <c r="B5" s="49"/>
      <c r="C5" s="6"/>
      <c r="D5" s="6"/>
      <c r="E5" s="7"/>
      <c r="F5" s="7" t="s">
        <v>5</v>
      </c>
      <c r="G5" s="7" t="s">
        <v>14</v>
      </c>
      <c r="H5" s="7" t="s">
        <v>14</v>
      </c>
      <c r="I5" s="29" t="s">
        <v>12</v>
      </c>
      <c r="J5" s="30" t="s">
        <v>23</v>
      </c>
    </row>
    <row r="6" spans="1:13" x14ac:dyDescent="0.2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3" x14ac:dyDescent="0.2">
      <c r="A7" s="8"/>
      <c r="B7" s="9"/>
      <c r="C7" s="10"/>
      <c r="D7" s="10"/>
      <c r="E7" s="10"/>
      <c r="F7" s="10"/>
      <c r="G7" s="10"/>
      <c r="H7" s="10"/>
    </row>
    <row r="8" spans="1:13" x14ac:dyDescent="0.2">
      <c r="A8" s="11"/>
      <c r="B8" s="12"/>
      <c r="C8" s="13"/>
      <c r="D8" s="36"/>
      <c r="E8" s="34" t="str">
        <f>IF(ISNUMBER(C8),C8/D8,"")</f>
        <v/>
      </c>
      <c r="F8" s="15" t="str">
        <f>IF(ISNUMBER(C8),E8/E$28,"")</f>
        <v/>
      </c>
      <c r="G8" s="34" t="str">
        <f>IF(ISNUMBER(C8),($E$28-E8)*0.875,"")</f>
        <v/>
      </c>
      <c r="H8" s="34" t="str">
        <f>IF(ISNUMBER(C8),G8*D8,"")</f>
        <v/>
      </c>
      <c r="I8" s="38" t="str">
        <f>'jan-mar'!H8</f>
        <v/>
      </c>
      <c r="J8" s="38" t="str">
        <f>IF(ISNUMBER(C8),H8-I8,"")</f>
        <v/>
      </c>
      <c r="M8" s="24"/>
    </row>
    <row r="9" spans="1:13" x14ac:dyDescent="0.2">
      <c r="A9" s="11"/>
      <c r="B9" s="12"/>
      <c r="C9" s="13"/>
      <c r="D9" s="36"/>
      <c r="E9" s="34" t="str">
        <f t="shared" ref="E9:E25" si="0">IF(ISNUMBER(C9),C9/D9,"")</f>
        <v/>
      </c>
      <c r="F9" s="15" t="str">
        <f t="shared" ref="F9:F25" si="1">IF(ISNUMBER(C9),E9/E$28,"")</f>
        <v/>
      </c>
      <c r="G9" s="34" t="str">
        <f t="shared" ref="G9:G25" si="2">IF(ISNUMBER(C9),($E$28-E9)*0.875,"")</f>
        <v/>
      </c>
      <c r="H9" s="34" t="str">
        <f t="shared" ref="H9:H25" si="3">IF(ISNUMBER(C9),G9*D9,"")</f>
        <v/>
      </c>
      <c r="I9" s="38" t="str">
        <f>'jan-mar'!H9</f>
        <v/>
      </c>
      <c r="J9" s="38" t="str">
        <f t="shared" ref="J9:J25" si="4">IF(ISNUMBER(C9),H9-I9,"")</f>
        <v/>
      </c>
      <c r="M9" s="24"/>
    </row>
    <row r="10" spans="1:13" x14ac:dyDescent="0.2">
      <c r="A10" s="11"/>
      <c r="B10" s="16"/>
      <c r="C10" s="13"/>
      <c r="D10" s="36"/>
      <c r="E10" s="34" t="str">
        <f t="shared" si="0"/>
        <v/>
      </c>
      <c r="F10" s="15" t="str">
        <f t="shared" si="1"/>
        <v/>
      </c>
      <c r="G10" s="34" t="str">
        <f t="shared" si="2"/>
        <v/>
      </c>
      <c r="H10" s="34" t="str">
        <f t="shared" si="3"/>
        <v/>
      </c>
      <c r="I10" s="38" t="str">
        <f>'jan-mar'!H10</f>
        <v/>
      </c>
      <c r="J10" s="38" t="str">
        <f t="shared" si="4"/>
        <v/>
      </c>
      <c r="M10" s="24"/>
    </row>
    <row r="11" spans="1:13" x14ac:dyDescent="0.2">
      <c r="A11" s="11"/>
      <c r="B11" s="16"/>
      <c r="C11" s="13"/>
      <c r="D11" s="36"/>
      <c r="E11" s="34" t="str">
        <f t="shared" si="0"/>
        <v/>
      </c>
      <c r="F11" s="15" t="str">
        <f t="shared" si="1"/>
        <v/>
      </c>
      <c r="G11" s="34" t="str">
        <f t="shared" si="2"/>
        <v/>
      </c>
      <c r="H11" s="34" t="str">
        <f t="shared" si="3"/>
        <v/>
      </c>
      <c r="I11" s="38" t="str">
        <f>'jan-mar'!H11</f>
        <v/>
      </c>
      <c r="J11" s="38" t="str">
        <f t="shared" si="4"/>
        <v/>
      </c>
      <c r="M11" s="24"/>
    </row>
    <row r="12" spans="1:13" x14ac:dyDescent="0.2">
      <c r="A12" s="11"/>
      <c r="B12" s="16"/>
      <c r="C12" s="13"/>
      <c r="D12" s="36"/>
      <c r="E12" s="34" t="str">
        <f t="shared" si="0"/>
        <v/>
      </c>
      <c r="F12" s="15" t="str">
        <f t="shared" si="1"/>
        <v/>
      </c>
      <c r="G12" s="34" t="str">
        <f t="shared" si="2"/>
        <v/>
      </c>
      <c r="H12" s="34" t="str">
        <f t="shared" si="3"/>
        <v/>
      </c>
      <c r="I12" s="38" t="str">
        <f>'jan-mar'!H12</f>
        <v/>
      </c>
      <c r="J12" s="38" t="str">
        <f t="shared" si="4"/>
        <v/>
      </c>
      <c r="M12" s="24"/>
    </row>
    <row r="13" spans="1:13" x14ac:dyDescent="0.2">
      <c r="A13" s="11"/>
      <c r="B13" s="16"/>
      <c r="C13" s="13"/>
      <c r="D13" s="36"/>
      <c r="E13" s="34" t="str">
        <f t="shared" si="0"/>
        <v/>
      </c>
      <c r="F13" s="15" t="str">
        <f t="shared" si="1"/>
        <v/>
      </c>
      <c r="G13" s="34" t="str">
        <f t="shared" si="2"/>
        <v/>
      </c>
      <c r="H13" s="34" t="str">
        <f t="shared" si="3"/>
        <v/>
      </c>
      <c r="I13" s="38" t="str">
        <f>'jan-mar'!H13</f>
        <v/>
      </c>
      <c r="J13" s="38" t="str">
        <f t="shared" si="4"/>
        <v/>
      </c>
      <c r="M13" s="24"/>
    </row>
    <row r="14" spans="1:13" x14ac:dyDescent="0.2">
      <c r="A14" s="11"/>
      <c r="B14" s="16"/>
      <c r="C14" s="13"/>
      <c r="D14" s="36"/>
      <c r="E14" s="34" t="str">
        <f t="shared" si="0"/>
        <v/>
      </c>
      <c r="F14" s="15" t="str">
        <f t="shared" si="1"/>
        <v/>
      </c>
      <c r="G14" s="34" t="str">
        <f t="shared" si="2"/>
        <v/>
      </c>
      <c r="H14" s="34" t="str">
        <f t="shared" si="3"/>
        <v/>
      </c>
      <c r="I14" s="38" t="str">
        <f>'jan-mar'!H14</f>
        <v/>
      </c>
      <c r="J14" s="38" t="str">
        <f t="shared" si="4"/>
        <v/>
      </c>
      <c r="M14" s="24"/>
    </row>
    <row r="15" spans="1:13" x14ac:dyDescent="0.2">
      <c r="A15" s="11"/>
      <c r="B15" s="16"/>
      <c r="C15" s="13"/>
      <c r="D15" s="36"/>
      <c r="E15" s="34" t="str">
        <f t="shared" si="0"/>
        <v/>
      </c>
      <c r="F15" s="15" t="str">
        <f t="shared" si="1"/>
        <v/>
      </c>
      <c r="G15" s="34" t="str">
        <f t="shared" si="2"/>
        <v/>
      </c>
      <c r="H15" s="34" t="str">
        <f t="shared" si="3"/>
        <v/>
      </c>
      <c r="I15" s="38" t="str">
        <f>'jan-mar'!H15</f>
        <v/>
      </c>
      <c r="J15" s="38" t="str">
        <f t="shared" si="4"/>
        <v/>
      </c>
      <c r="M15" s="24"/>
    </row>
    <row r="16" spans="1:13" x14ac:dyDescent="0.2">
      <c r="A16" s="11"/>
      <c r="B16" s="16"/>
      <c r="C16" s="13"/>
      <c r="D16" s="36"/>
      <c r="E16" s="34" t="str">
        <f t="shared" si="0"/>
        <v/>
      </c>
      <c r="F16" s="15" t="str">
        <f t="shared" si="1"/>
        <v/>
      </c>
      <c r="G16" s="34" t="str">
        <f t="shared" si="2"/>
        <v/>
      </c>
      <c r="H16" s="34" t="str">
        <f t="shared" si="3"/>
        <v/>
      </c>
      <c r="I16" s="38" t="str">
        <f>'jan-mar'!H16</f>
        <v/>
      </c>
      <c r="J16" s="38" t="str">
        <f t="shared" si="4"/>
        <v/>
      </c>
      <c r="M16" s="24"/>
    </row>
    <row r="17" spans="1:13" x14ac:dyDescent="0.2">
      <c r="A17" s="11"/>
      <c r="B17" s="16"/>
      <c r="C17" s="13"/>
      <c r="D17" s="36"/>
      <c r="E17" s="34" t="str">
        <f t="shared" si="0"/>
        <v/>
      </c>
      <c r="F17" s="15" t="str">
        <f t="shared" si="1"/>
        <v/>
      </c>
      <c r="G17" s="34" t="str">
        <f t="shared" si="2"/>
        <v/>
      </c>
      <c r="H17" s="34" t="str">
        <f t="shared" si="3"/>
        <v/>
      </c>
      <c r="I17" s="38" t="str">
        <f>'jan-mar'!H17</f>
        <v/>
      </c>
      <c r="J17" s="38" t="str">
        <f t="shared" si="4"/>
        <v/>
      </c>
      <c r="M17" s="24"/>
    </row>
    <row r="18" spans="1:13" x14ac:dyDescent="0.2">
      <c r="A18" s="11"/>
      <c r="B18" s="16"/>
      <c r="C18" s="13"/>
      <c r="D18" s="36"/>
      <c r="E18" s="34" t="str">
        <f t="shared" si="0"/>
        <v/>
      </c>
      <c r="F18" s="15" t="str">
        <f t="shared" si="1"/>
        <v/>
      </c>
      <c r="G18" s="34" t="str">
        <f t="shared" si="2"/>
        <v/>
      </c>
      <c r="H18" s="34" t="str">
        <f t="shared" si="3"/>
        <v/>
      </c>
      <c r="I18" s="38" t="str">
        <f>'jan-mar'!H18</f>
        <v/>
      </c>
      <c r="J18" s="38" t="str">
        <f t="shared" si="4"/>
        <v/>
      </c>
      <c r="M18" s="24"/>
    </row>
    <row r="19" spans="1:13" x14ac:dyDescent="0.2">
      <c r="A19" s="11"/>
      <c r="B19" s="16"/>
      <c r="C19" s="13"/>
      <c r="D19" s="36"/>
      <c r="E19" s="34" t="str">
        <f t="shared" si="0"/>
        <v/>
      </c>
      <c r="F19" s="15" t="str">
        <f t="shared" si="1"/>
        <v/>
      </c>
      <c r="G19" s="34" t="str">
        <f t="shared" si="2"/>
        <v/>
      </c>
      <c r="H19" s="34" t="str">
        <f t="shared" si="3"/>
        <v/>
      </c>
      <c r="I19" s="38" t="str">
        <f>'jan-mar'!H19</f>
        <v/>
      </c>
      <c r="J19" s="38" t="str">
        <f t="shared" si="4"/>
        <v/>
      </c>
      <c r="M19" s="24"/>
    </row>
    <row r="20" spans="1:13" x14ac:dyDescent="0.2">
      <c r="A20" s="11"/>
      <c r="B20" s="16"/>
      <c r="C20" s="13"/>
      <c r="D20" s="36"/>
      <c r="E20" s="34" t="str">
        <f t="shared" si="0"/>
        <v/>
      </c>
      <c r="F20" s="15" t="str">
        <f t="shared" si="1"/>
        <v/>
      </c>
      <c r="G20" s="34" t="str">
        <f t="shared" si="2"/>
        <v/>
      </c>
      <c r="H20" s="34" t="str">
        <f t="shared" si="3"/>
        <v/>
      </c>
      <c r="I20" s="38" t="str">
        <f>'jan-mar'!H20</f>
        <v/>
      </c>
      <c r="J20" s="38" t="str">
        <f t="shared" si="4"/>
        <v/>
      </c>
      <c r="M20" s="24"/>
    </row>
    <row r="21" spans="1:13" x14ac:dyDescent="0.2">
      <c r="A21" s="11"/>
      <c r="B21" s="16"/>
      <c r="C21" s="13"/>
      <c r="D21" s="36"/>
      <c r="E21" s="34" t="str">
        <f t="shared" si="0"/>
        <v/>
      </c>
      <c r="F21" s="15" t="str">
        <f t="shared" si="1"/>
        <v/>
      </c>
      <c r="G21" s="34" t="str">
        <f t="shared" si="2"/>
        <v/>
      </c>
      <c r="H21" s="34" t="str">
        <f t="shared" si="3"/>
        <v/>
      </c>
      <c r="I21" s="38" t="str">
        <f>'jan-mar'!H21</f>
        <v/>
      </c>
      <c r="J21" s="38" t="str">
        <f t="shared" si="4"/>
        <v/>
      </c>
      <c r="M21" s="24"/>
    </row>
    <row r="22" spans="1:13" x14ac:dyDescent="0.2">
      <c r="A22" s="11"/>
      <c r="B22" s="16"/>
      <c r="C22" s="13"/>
      <c r="D22" s="36"/>
      <c r="E22" s="34" t="str">
        <f t="shared" si="0"/>
        <v/>
      </c>
      <c r="F22" s="15" t="str">
        <f t="shared" si="1"/>
        <v/>
      </c>
      <c r="G22" s="34" t="str">
        <f t="shared" si="2"/>
        <v/>
      </c>
      <c r="H22" s="34" t="str">
        <f t="shared" si="3"/>
        <v/>
      </c>
      <c r="I22" s="38" t="str">
        <f>'jan-mar'!H22</f>
        <v/>
      </c>
      <c r="J22" s="38" t="str">
        <f t="shared" si="4"/>
        <v/>
      </c>
      <c r="M22" s="24"/>
    </row>
    <row r="23" spans="1:13" x14ac:dyDescent="0.2">
      <c r="A23" s="11"/>
      <c r="B23" s="16"/>
      <c r="C23" s="13"/>
      <c r="D23" s="36"/>
      <c r="E23" s="34" t="str">
        <f t="shared" si="0"/>
        <v/>
      </c>
      <c r="F23" s="15" t="str">
        <f t="shared" si="1"/>
        <v/>
      </c>
      <c r="G23" s="34" t="str">
        <f t="shared" si="2"/>
        <v/>
      </c>
      <c r="H23" s="34" t="str">
        <f t="shared" si="3"/>
        <v/>
      </c>
      <c r="I23" s="38" t="str">
        <f>'jan-mar'!H23</f>
        <v/>
      </c>
      <c r="J23" s="38" t="str">
        <f t="shared" si="4"/>
        <v/>
      </c>
      <c r="M23" s="24"/>
    </row>
    <row r="24" spans="1:13" x14ac:dyDescent="0.2">
      <c r="A24" s="11"/>
      <c r="B24" s="16"/>
      <c r="C24" s="13"/>
      <c r="D24" s="36"/>
      <c r="E24" s="34" t="str">
        <f t="shared" si="0"/>
        <v/>
      </c>
      <c r="F24" s="15" t="str">
        <f t="shared" si="1"/>
        <v/>
      </c>
      <c r="G24" s="34" t="str">
        <f t="shared" si="2"/>
        <v/>
      </c>
      <c r="H24" s="34" t="str">
        <f t="shared" si="3"/>
        <v/>
      </c>
      <c r="I24" s="38" t="str">
        <f>'jan-mar'!H24</f>
        <v/>
      </c>
      <c r="J24" s="38" t="str">
        <f t="shared" si="4"/>
        <v/>
      </c>
      <c r="M24" s="24"/>
    </row>
    <row r="25" spans="1:13" x14ac:dyDescent="0.2">
      <c r="A25" s="11"/>
      <c r="B25" s="16"/>
      <c r="C25" s="13"/>
      <c r="D25" s="36"/>
      <c r="E25" s="34" t="str">
        <f t="shared" si="0"/>
        <v/>
      </c>
      <c r="F25" s="15" t="str">
        <f t="shared" si="1"/>
        <v/>
      </c>
      <c r="G25" s="34" t="str">
        <f t="shared" si="2"/>
        <v/>
      </c>
      <c r="H25" s="34" t="str">
        <f t="shared" si="3"/>
        <v/>
      </c>
      <c r="I25" s="38" t="str">
        <f>'jan-mar'!H25</f>
        <v/>
      </c>
      <c r="J25" s="38" t="str">
        <f t="shared" si="4"/>
        <v/>
      </c>
      <c r="M25" s="24"/>
    </row>
    <row r="26" spans="1:13" x14ac:dyDescent="0.2">
      <c r="A26" s="11"/>
      <c r="B26" s="16"/>
      <c r="C26" s="13"/>
      <c r="D26" s="36"/>
      <c r="E26" s="34"/>
      <c r="F26" s="15"/>
      <c r="G26" s="34"/>
      <c r="H26" s="34"/>
      <c r="I26" s="38"/>
      <c r="J26" s="38"/>
      <c r="M26" s="24"/>
    </row>
    <row r="27" spans="1:13" x14ac:dyDescent="0.2">
      <c r="A27" s="17"/>
      <c r="B27" s="18"/>
      <c r="C27" s="34"/>
      <c r="D27" s="34"/>
      <c r="E27" s="34"/>
      <c r="F27" s="37"/>
      <c r="G27" s="34"/>
      <c r="H27" s="34"/>
      <c r="I27" s="38"/>
      <c r="J27" s="38"/>
    </row>
    <row r="28" spans="1:13" ht="13.5" thickBot="1" x14ac:dyDescent="0.25">
      <c r="A28" s="20"/>
      <c r="B28" s="20" t="s">
        <v>7</v>
      </c>
      <c r="C28" s="31" t="str">
        <f>IF(ISNUMBER(C25),SUM(C8:C25),"")</f>
        <v/>
      </c>
      <c r="D28" s="35" t="str">
        <f>IF(ISNUMBER(D25),SUM(D8:D26),"")</f>
        <v/>
      </c>
      <c r="E28" s="35" t="str">
        <f>IF(ISNUMBER(C28),C28/D28,"")</f>
        <v/>
      </c>
      <c r="F28" s="22" t="str">
        <f>IF(ISNUMBER(E28),E28/E$28,"")</f>
        <v/>
      </c>
      <c r="G28" s="35"/>
      <c r="H28" s="35" t="str">
        <f>IF(ISNUMBER(H25),SUM(H8:H25),"")</f>
        <v/>
      </c>
      <c r="I28" s="21" t="str">
        <f>'jan-mar'!H28</f>
        <v/>
      </c>
      <c r="J28" s="21" t="str">
        <f>IF(ISNUMBER(C28),H28-I28,"")</f>
        <v/>
      </c>
    </row>
    <row r="29" spans="1:13" ht="13.5" thickTop="1" x14ac:dyDescent="0.2">
      <c r="A29" s="18"/>
      <c r="B29" s="18"/>
      <c r="C29" s="19"/>
      <c r="D29" s="10"/>
      <c r="E29" s="19"/>
      <c r="F29" s="19"/>
      <c r="G29" s="19"/>
      <c r="H29" s="19"/>
    </row>
    <row r="34" spans="6:6" x14ac:dyDescent="0.2">
      <c r="F34" s="23"/>
    </row>
  </sheetData>
  <mergeCells count="4">
    <mergeCell ref="C1:H1"/>
    <mergeCell ref="A2:A5"/>
    <mergeCell ref="B2:B5"/>
    <mergeCell ref="E2:F2"/>
  </mergeCells>
  <pageMargins left="0.70866141732283472" right="0.70866141732283472" top="0.78740157480314965" bottom="0.78740157480314965" header="0.31496062992125984" footer="0.31496062992125984"/>
  <pageSetup paperSize="9" scale="8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workbookViewId="0">
      <selection activeCell="D3" sqref="D3"/>
    </sheetView>
  </sheetViews>
  <sheetFormatPr baseColWidth="10" defaultColWidth="20.140625" defaultRowHeight="12.75" x14ac:dyDescent="0.2"/>
  <cols>
    <col min="1" max="1" width="3.7109375" style="3" customWidth="1"/>
    <col min="2" max="2" width="16.7109375" style="3" bestFit="1" customWidth="1"/>
    <col min="3" max="8" width="16.140625" style="3" customWidth="1"/>
    <col min="9" max="249" width="11.42578125" style="3" customWidth="1"/>
    <col min="250" max="250" width="3.42578125" style="3" customWidth="1"/>
    <col min="251" max="16384" width="20.140625" style="3"/>
  </cols>
  <sheetData>
    <row r="1" spans="1:13" ht="26.25" customHeight="1" x14ac:dyDescent="0.25">
      <c r="A1" s="1"/>
      <c r="B1" s="2"/>
      <c r="C1" s="44" t="s">
        <v>50</v>
      </c>
      <c r="D1" s="45"/>
      <c r="E1" s="45"/>
      <c r="F1" s="45"/>
      <c r="G1" s="45"/>
      <c r="H1" s="46"/>
      <c r="I1" s="25"/>
      <c r="J1" s="26"/>
    </row>
    <row r="2" spans="1:13" x14ac:dyDescent="0.2">
      <c r="A2" s="47" t="s">
        <v>0</v>
      </c>
      <c r="B2" s="47" t="s">
        <v>1</v>
      </c>
      <c r="C2" s="4" t="s">
        <v>11</v>
      </c>
      <c r="D2" s="4" t="s">
        <v>3</v>
      </c>
      <c r="E2" s="50" t="s">
        <v>51</v>
      </c>
      <c r="F2" s="51"/>
      <c r="G2" s="32" t="s">
        <v>18</v>
      </c>
      <c r="H2" s="33"/>
      <c r="I2" s="27"/>
      <c r="J2" s="28"/>
    </row>
    <row r="3" spans="1:13" x14ac:dyDescent="0.2">
      <c r="A3" s="48"/>
      <c r="B3" s="48"/>
      <c r="C3" s="5">
        <v>2020</v>
      </c>
      <c r="D3" s="5" t="s">
        <v>47</v>
      </c>
      <c r="E3" s="5"/>
      <c r="F3" s="4" t="s">
        <v>20</v>
      </c>
      <c r="G3" s="4"/>
      <c r="H3" s="4"/>
      <c r="I3" s="29"/>
      <c r="J3" s="30"/>
    </row>
    <row r="4" spans="1:13" x14ac:dyDescent="0.2">
      <c r="A4" s="48"/>
      <c r="B4" s="48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29" t="s">
        <v>40</v>
      </c>
      <c r="J4" s="30" t="s">
        <v>39</v>
      </c>
    </row>
    <row r="5" spans="1:13" x14ac:dyDescent="0.2">
      <c r="A5" s="49"/>
      <c r="B5" s="49"/>
      <c r="C5" s="6"/>
      <c r="D5" s="6"/>
      <c r="E5" s="7"/>
      <c r="F5" s="7" t="s">
        <v>5</v>
      </c>
      <c r="G5" s="7" t="s">
        <v>12</v>
      </c>
      <c r="H5" s="7" t="s">
        <v>12</v>
      </c>
      <c r="I5" s="29" t="s">
        <v>9</v>
      </c>
      <c r="J5" s="30" t="s">
        <v>22</v>
      </c>
    </row>
    <row r="6" spans="1:13" x14ac:dyDescent="0.2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3" x14ac:dyDescent="0.2">
      <c r="A7" s="8"/>
      <c r="B7" s="9"/>
      <c r="C7" s="10"/>
      <c r="D7" s="10"/>
      <c r="E7" s="10"/>
      <c r="F7" s="10"/>
      <c r="G7" s="10"/>
      <c r="H7" s="10"/>
    </row>
    <row r="8" spans="1:13" x14ac:dyDescent="0.2">
      <c r="A8" s="11"/>
      <c r="B8" s="12"/>
      <c r="C8" s="13"/>
      <c r="D8" s="36"/>
      <c r="E8" s="34" t="str">
        <f>IF(ISNUMBER(C8),C8/D8,"")</f>
        <v/>
      </c>
      <c r="F8" s="15" t="str">
        <f>IF(ISNUMBER(C8),E8/E$28,"")</f>
        <v/>
      </c>
      <c r="G8" s="34" t="str">
        <f>IF(ISNUMBER(C8),($E$28-E8)*0.875,"")</f>
        <v/>
      </c>
      <c r="H8" s="34" t="str">
        <f>IF(ISNUMBER(C8),G8*D8,"")</f>
        <v/>
      </c>
      <c r="I8" s="38" t="str">
        <f>'jan-feb'!H8</f>
        <v/>
      </c>
      <c r="J8" s="38" t="str">
        <f>IF(ISNUMBER(C8),H8-I8,"")</f>
        <v/>
      </c>
      <c r="M8" s="24"/>
    </row>
    <row r="9" spans="1:13" x14ac:dyDescent="0.2">
      <c r="A9" s="11"/>
      <c r="B9" s="12"/>
      <c r="C9" s="13"/>
      <c r="D9" s="36"/>
      <c r="E9" s="34" t="str">
        <f t="shared" ref="E9:E25" si="0">IF(ISNUMBER(C9),C9/D9,"")</f>
        <v/>
      </c>
      <c r="F9" s="15" t="str">
        <f t="shared" ref="F9:F25" si="1">IF(ISNUMBER(C9),E9/E$28,"")</f>
        <v/>
      </c>
      <c r="G9" s="34" t="str">
        <f t="shared" ref="G9:G26" si="2">IF(ISNUMBER(C9),($E$28-E9)*0.875,"")</f>
        <v/>
      </c>
      <c r="H9" s="34" t="str">
        <f t="shared" ref="H9:H26" si="3">IF(ISNUMBER(C9),G9*D9,"")</f>
        <v/>
      </c>
      <c r="I9" s="38" t="str">
        <f>'jan-feb'!H9</f>
        <v/>
      </c>
      <c r="J9" s="38" t="str">
        <f t="shared" ref="J9:J28" si="4">IF(ISNUMBER(C9),H9-I9,"")</f>
        <v/>
      </c>
      <c r="M9" s="24"/>
    </row>
    <row r="10" spans="1:13" x14ac:dyDescent="0.2">
      <c r="A10" s="11"/>
      <c r="B10" s="16"/>
      <c r="C10" s="13"/>
      <c r="D10" s="36"/>
      <c r="E10" s="34" t="str">
        <f t="shared" si="0"/>
        <v/>
      </c>
      <c r="F10" s="15" t="str">
        <f t="shared" si="1"/>
        <v/>
      </c>
      <c r="G10" s="34" t="str">
        <f t="shared" si="2"/>
        <v/>
      </c>
      <c r="H10" s="34" t="str">
        <f t="shared" si="3"/>
        <v/>
      </c>
      <c r="I10" s="38" t="str">
        <f>'jan-feb'!H10</f>
        <v/>
      </c>
      <c r="J10" s="38" t="str">
        <f t="shared" si="4"/>
        <v/>
      </c>
      <c r="M10" s="24"/>
    </row>
    <row r="11" spans="1:13" x14ac:dyDescent="0.2">
      <c r="A11" s="11"/>
      <c r="B11" s="16"/>
      <c r="C11" s="13"/>
      <c r="D11" s="36"/>
      <c r="E11" s="34" t="str">
        <f t="shared" si="0"/>
        <v/>
      </c>
      <c r="F11" s="15" t="str">
        <f t="shared" si="1"/>
        <v/>
      </c>
      <c r="G11" s="34" t="str">
        <f t="shared" si="2"/>
        <v/>
      </c>
      <c r="H11" s="34" t="str">
        <f t="shared" si="3"/>
        <v/>
      </c>
      <c r="I11" s="38" t="str">
        <f>'jan-feb'!H11</f>
        <v/>
      </c>
      <c r="J11" s="38" t="str">
        <f t="shared" si="4"/>
        <v/>
      </c>
      <c r="M11" s="24"/>
    </row>
    <row r="12" spans="1:13" x14ac:dyDescent="0.2">
      <c r="A12" s="11"/>
      <c r="B12" s="16"/>
      <c r="C12" s="13"/>
      <c r="D12" s="36"/>
      <c r="E12" s="34" t="str">
        <f t="shared" si="0"/>
        <v/>
      </c>
      <c r="F12" s="15" t="str">
        <f t="shared" si="1"/>
        <v/>
      </c>
      <c r="G12" s="34" t="str">
        <f t="shared" si="2"/>
        <v/>
      </c>
      <c r="H12" s="34" t="str">
        <f t="shared" si="3"/>
        <v/>
      </c>
      <c r="I12" s="38" t="str">
        <f>'jan-feb'!H12</f>
        <v/>
      </c>
      <c r="J12" s="38" t="str">
        <f t="shared" si="4"/>
        <v/>
      </c>
      <c r="M12" s="24"/>
    </row>
    <row r="13" spans="1:13" x14ac:dyDescent="0.2">
      <c r="A13" s="11"/>
      <c r="B13" s="16"/>
      <c r="C13" s="13"/>
      <c r="D13" s="36"/>
      <c r="E13" s="34" t="str">
        <f t="shared" si="0"/>
        <v/>
      </c>
      <c r="F13" s="15" t="str">
        <f t="shared" si="1"/>
        <v/>
      </c>
      <c r="G13" s="34" t="str">
        <f t="shared" si="2"/>
        <v/>
      </c>
      <c r="H13" s="34" t="str">
        <f t="shared" si="3"/>
        <v/>
      </c>
      <c r="I13" s="38" t="str">
        <f>'jan-feb'!H13</f>
        <v/>
      </c>
      <c r="J13" s="38" t="str">
        <f t="shared" si="4"/>
        <v/>
      </c>
      <c r="M13" s="24"/>
    </row>
    <row r="14" spans="1:13" x14ac:dyDescent="0.2">
      <c r="A14" s="11"/>
      <c r="B14" s="16"/>
      <c r="C14" s="13"/>
      <c r="D14" s="36"/>
      <c r="E14" s="34" t="str">
        <f t="shared" si="0"/>
        <v/>
      </c>
      <c r="F14" s="15" t="str">
        <f t="shared" si="1"/>
        <v/>
      </c>
      <c r="G14" s="34" t="str">
        <f t="shared" si="2"/>
        <v/>
      </c>
      <c r="H14" s="34" t="str">
        <f t="shared" si="3"/>
        <v/>
      </c>
      <c r="I14" s="38" t="str">
        <f>'jan-feb'!H14</f>
        <v/>
      </c>
      <c r="J14" s="38" t="str">
        <f t="shared" si="4"/>
        <v/>
      </c>
      <c r="M14" s="24"/>
    </row>
    <row r="15" spans="1:13" x14ac:dyDescent="0.2">
      <c r="A15" s="11"/>
      <c r="B15" s="16"/>
      <c r="C15" s="13"/>
      <c r="D15" s="36"/>
      <c r="E15" s="34" t="str">
        <f t="shared" si="0"/>
        <v/>
      </c>
      <c r="F15" s="15" t="str">
        <f t="shared" si="1"/>
        <v/>
      </c>
      <c r="G15" s="34" t="str">
        <f t="shared" si="2"/>
        <v/>
      </c>
      <c r="H15" s="34" t="str">
        <f t="shared" si="3"/>
        <v/>
      </c>
      <c r="I15" s="38" t="str">
        <f>'jan-feb'!H15</f>
        <v/>
      </c>
      <c r="J15" s="38" t="str">
        <f t="shared" si="4"/>
        <v/>
      </c>
      <c r="M15" s="24"/>
    </row>
    <row r="16" spans="1:13" x14ac:dyDescent="0.2">
      <c r="A16" s="11"/>
      <c r="B16" s="16"/>
      <c r="C16" s="13"/>
      <c r="D16" s="36"/>
      <c r="E16" s="34" t="str">
        <f t="shared" si="0"/>
        <v/>
      </c>
      <c r="F16" s="15" t="str">
        <f t="shared" si="1"/>
        <v/>
      </c>
      <c r="G16" s="34" t="str">
        <f t="shared" si="2"/>
        <v/>
      </c>
      <c r="H16" s="34" t="str">
        <f t="shared" si="3"/>
        <v/>
      </c>
      <c r="I16" s="38" t="str">
        <f>'jan-feb'!H16</f>
        <v/>
      </c>
      <c r="J16" s="38" t="str">
        <f t="shared" si="4"/>
        <v/>
      </c>
      <c r="M16" s="24"/>
    </row>
    <row r="17" spans="1:13" x14ac:dyDescent="0.2">
      <c r="A17" s="11"/>
      <c r="B17" s="16"/>
      <c r="C17" s="13"/>
      <c r="D17" s="36"/>
      <c r="E17" s="34" t="str">
        <f t="shared" si="0"/>
        <v/>
      </c>
      <c r="F17" s="15" t="str">
        <f t="shared" si="1"/>
        <v/>
      </c>
      <c r="G17" s="34" t="str">
        <f t="shared" si="2"/>
        <v/>
      </c>
      <c r="H17" s="34" t="str">
        <f t="shared" si="3"/>
        <v/>
      </c>
      <c r="I17" s="38" t="str">
        <f>'jan-feb'!H17</f>
        <v/>
      </c>
      <c r="J17" s="38" t="str">
        <f t="shared" si="4"/>
        <v/>
      </c>
      <c r="M17" s="24"/>
    </row>
    <row r="18" spans="1:13" x14ac:dyDescent="0.2">
      <c r="A18" s="11"/>
      <c r="B18" s="16"/>
      <c r="C18" s="13"/>
      <c r="D18" s="36"/>
      <c r="E18" s="34" t="str">
        <f t="shared" si="0"/>
        <v/>
      </c>
      <c r="F18" s="15" t="str">
        <f t="shared" si="1"/>
        <v/>
      </c>
      <c r="G18" s="34" t="str">
        <f t="shared" si="2"/>
        <v/>
      </c>
      <c r="H18" s="34" t="str">
        <f t="shared" si="3"/>
        <v/>
      </c>
      <c r="I18" s="38" t="str">
        <f>'jan-feb'!H18</f>
        <v/>
      </c>
      <c r="J18" s="38" t="str">
        <f t="shared" si="4"/>
        <v/>
      </c>
      <c r="M18" s="24"/>
    </row>
    <row r="19" spans="1:13" x14ac:dyDescent="0.2">
      <c r="A19" s="11"/>
      <c r="B19" s="16"/>
      <c r="C19" s="13"/>
      <c r="D19" s="36"/>
      <c r="E19" s="34" t="str">
        <f t="shared" si="0"/>
        <v/>
      </c>
      <c r="F19" s="15" t="str">
        <f t="shared" si="1"/>
        <v/>
      </c>
      <c r="G19" s="34" t="str">
        <f t="shared" si="2"/>
        <v/>
      </c>
      <c r="H19" s="34" t="str">
        <f t="shared" si="3"/>
        <v/>
      </c>
      <c r="I19" s="38" t="str">
        <f>'jan-feb'!H19</f>
        <v/>
      </c>
      <c r="J19" s="38" t="str">
        <f t="shared" si="4"/>
        <v/>
      </c>
      <c r="M19" s="24"/>
    </row>
    <row r="20" spans="1:13" x14ac:dyDescent="0.2">
      <c r="A20" s="11"/>
      <c r="B20" s="16"/>
      <c r="C20" s="13"/>
      <c r="D20" s="36"/>
      <c r="E20" s="34" t="str">
        <f t="shared" si="0"/>
        <v/>
      </c>
      <c r="F20" s="15" t="str">
        <f t="shared" si="1"/>
        <v/>
      </c>
      <c r="G20" s="34" t="str">
        <f t="shared" si="2"/>
        <v/>
      </c>
      <c r="H20" s="34" t="str">
        <f t="shared" si="3"/>
        <v/>
      </c>
      <c r="I20" s="38" t="str">
        <f>'jan-feb'!H20</f>
        <v/>
      </c>
      <c r="J20" s="38" t="str">
        <f t="shared" si="4"/>
        <v/>
      </c>
      <c r="M20" s="24"/>
    </row>
    <row r="21" spans="1:13" x14ac:dyDescent="0.2">
      <c r="A21" s="11"/>
      <c r="B21" s="16"/>
      <c r="C21" s="13"/>
      <c r="D21" s="36"/>
      <c r="E21" s="34" t="str">
        <f t="shared" si="0"/>
        <v/>
      </c>
      <c r="F21" s="15" t="str">
        <f t="shared" si="1"/>
        <v/>
      </c>
      <c r="G21" s="34" t="str">
        <f t="shared" si="2"/>
        <v/>
      </c>
      <c r="H21" s="34" t="str">
        <f t="shared" si="3"/>
        <v/>
      </c>
      <c r="I21" s="38" t="str">
        <f>'jan-feb'!H21</f>
        <v/>
      </c>
      <c r="J21" s="38" t="str">
        <f t="shared" si="4"/>
        <v/>
      </c>
      <c r="M21" s="24"/>
    </row>
    <row r="22" spans="1:13" x14ac:dyDescent="0.2">
      <c r="A22" s="11"/>
      <c r="B22" s="16"/>
      <c r="C22" s="13"/>
      <c r="D22" s="36"/>
      <c r="E22" s="34" t="str">
        <f t="shared" si="0"/>
        <v/>
      </c>
      <c r="F22" s="15" t="str">
        <f t="shared" si="1"/>
        <v/>
      </c>
      <c r="G22" s="34" t="str">
        <f t="shared" si="2"/>
        <v/>
      </c>
      <c r="H22" s="34" t="str">
        <f t="shared" si="3"/>
        <v/>
      </c>
      <c r="I22" s="38" t="str">
        <f>'jan-feb'!H22</f>
        <v/>
      </c>
      <c r="J22" s="38" t="str">
        <f t="shared" si="4"/>
        <v/>
      </c>
      <c r="M22" s="24"/>
    </row>
    <row r="23" spans="1:13" x14ac:dyDescent="0.2">
      <c r="A23" s="11"/>
      <c r="B23" s="16"/>
      <c r="C23" s="13"/>
      <c r="D23" s="36"/>
      <c r="E23" s="34" t="str">
        <f t="shared" si="0"/>
        <v/>
      </c>
      <c r="F23" s="15" t="str">
        <f t="shared" si="1"/>
        <v/>
      </c>
      <c r="G23" s="34" t="str">
        <f t="shared" si="2"/>
        <v/>
      </c>
      <c r="H23" s="34" t="str">
        <f t="shared" si="3"/>
        <v/>
      </c>
      <c r="I23" s="38" t="str">
        <f>'jan-feb'!H23</f>
        <v/>
      </c>
      <c r="J23" s="38" t="str">
        <f t="shared" si="4"/>
        <v/>
      </c>
      <c r="M23" s="24"/>
    </row>
    <row r="24" spans="1:13" x14ac:dyDescent="0.2">
      <c r="A24" s="11"/>
      <c r="B24" s="16"/>
      <c r="C24" s="13"/>
      <c r="D24" s="36"/>
      <c r="E24" s="34" t="str">
        <f t="shared" si="0"/>
        <v/>
      </c>
      <c r="F24" s="15" t="str">
        <f t="shared" si="1"/>
        <v/>
      </c>
      <c r="G24" s="34" t="str">
        <f t="shared" si="2"/>
        <v/>
      </c>
      <c r="H24" s="34" t="str">
        <f t="shared" si="3"/>
        <v/>
      </c>
      <c r="I24" s="38" t="str">
        <f>'jan-feb'!H24</f>
        <v/>
      </c>
      <c r="J24" s="38" t="str">
        <f t="shared" si="4"/>
        <v/>
      </c>
      <c r="M24" s="24"/>
    </row>
    <row r="25" spans="1:13" x14ac:dyDescent="0.2">
      <c r="A25" s="11"/>
      <c r="B25" s="16"/>
      <c r="C25" s="13"/>
      <c r="D25" s="36"/>
      <c r="E25" s="34" t="str">
        <f t="shared" si="0"/>
        <v/>
      </c>
      <c r="F25" s="15" t="str">
        <f t="shared" si="1"/>
        <v/>
      </c>
      <c r="G25" s="34" t="str">
        <f t="shared" si="2"/>
        <v/>
      </c>
      <c r="H25" s="34" t="str">
        <f t="shared" si="3"/>
        <v/>
      </c>
      <c r="I25" s="38" t="str">
        <f>'jan-feb'!H25</f>
        <v/>
      </c>
      <c r="J25" s="38" t="str">
        <f t="shared" si="4"/>
        <v/>
      </c>
      <c r="M25" s="24"/>
    </row>
    <row r="26" spans="1:13" x14ac:dyDescent="0.2">
      <c r="A26" s="11"/>
      <c r="B26" s="16"/>
      <c r="C26" s="13"/>
      <c r="D26" s="36"/>
      <c r="E26" s="34" t="str">
        <f t="shared" ref="E26" si="5">IF(ISNUMBER(C26),C26*1000/D26,"")</f>
        <v/>
      </c>
      <c r="F26" s="15" t="str">
        <f>IF(ISNUMBER(C26),E26/E$28,"")</f>
        <v/>
      </c>
      <c r="G26" s="34" t="str">
        <f t="shared" si="2"/>
        <v/>
      </c>
      <c r="H26" s="34" t="str">
        <f t="shared" si="3"/>
        <v/>
      </c>
      <c r="I26" s="38" t="str">
        <f>'jan-feb'!H26</f>
        <v/>
      </c>
      <c r="J26" s="38" t="str">
        <f t="shared" si="4"/>
        <v/>
      </c>
      <c r="M26" s="24"/>
    </row>
    <row r="27" spans="1:13" x14ac:dyDescent="0.2">
      <c r="A27" s="17"/>
      <c r="B27" s="18"/>
      <c r="C27" s="34"/>
      <c r="D27" s="34"/>
      <c r="E27" s="34"/>
      <c r="F27" s="37"/>
      <c r="G27" s="34"/>
      <c r="H27" s="34"/>
      <c r="I27" s="38"/>
      <c r="J27" s="38"/>
    </row>
    <row r="28" spans="1:13" ht="13.5" thickBot="1" x14ac:dyDescent="0.25">
      <c r="A28" s="20"/>
      <c r="B28" s="20" t="s">
        <v>7</v>
      </c>
      <c r="C28" s="31" t="str">
        <f>IF(ISNUMBER(C25),SUM(C8:C25),"")</f>
        <v/>
      </c>
      <c r="D28" s="35" t="str">
        <f>IF(ISNUMBER(D25),SUM(D8:D25),"")</f>
        <v/>
      </c>
      <c r="E28" s="35" t="str">
        <f>IF(ISNUMBER(C28),C28/D28,"")</f>
        <v/>
      </c>
      <c r="F28" s="22" t="str">
        <f>IF(ISNUMBER(E28),E28/E$28,"")</f>
        <v/>
      </c>
      <c r="G28" s="35"/>
      <c r="H28" s="35" t="str">
        <f>IF(ISNUMBER(H25),SUM(H8:H25),"")</f>
        <v/>
      </c>
      <c r="I28" s="21" t="str">
        <f>'jan-feb'!H28</f>
        <v/>
      </c>
      <c r="J28" s="21" t="str">
        <f t="shared" si="4"/>
        <v/>
      </c>
    </row>
    <row r="29" spans="1:13" ht="13.5" thickTop="1" x14ac:dyDescent="0.2">
      <c r="A29" s="18"/>
      <c r="B29" s="18"/>
      <c r="C29" s="19"/>
      <c r="D29" s="10"/>
      <c r="E29" s="19"/>
      <c r="F29" s="19"/>
      <c r="G29" s="19"/>
      <c r="H29" s="19"/>
    </row>
    <row r="34" spans="6:6" x14ac:dyDescent="0.2">
      <c r="F34" s="23"/>
    </row>
  </sheetData>
  <mergeCells count="4">
    <mergeCell ref="A2:A5"/>
    <mergeCell ref="B2:B5"/>
    <mergeCell ref="E2:F2"/>
    <mergeCell ref="C1:H1"/>
  </mergeCells>
  <pageMargins left="0.70866141732283472" right="0.70866141732283472" top="0.78740157480314965" bottom="0.78740157480314965" header="0.31496062992125984" footer="0.31496062992125984"/>
  <pageSetup paperSize="9" scale="8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workbookViewId="0">
      <selection activeCell="D3" sqref="D3"/>
    </sheetView>
  </sheetViews>
  <sheetFormatPr baseColWidth="10" defaultColWidth="20.140625" defaultRowHeight="12.75" x14ac:dyDescent="0.2"/>
  <cols>
    <col min="1" max="1" width="3.7109375" style="3" customWidth="1"/>
    <col min="2" max="2" width="16.7109375" style="3" bestFit="1" customWidth="1"/>
    <col min="3" max="7" width="16.140625" style="3" customWidth="1"/>
    <col min="8" max="8" width="17.5703125" style="3" customWidth="1"/>
    <col min="9" max="9" width="11.42578125" style="3" customWidth="1"/>
    <col min="10" max="10" width="16" style="3" customWidth="1"/>
    <col min="11" max="249" width="11.42578125" style="3" customWidth="1"/>
    <col min="250" max="250" width="3.42578125" style="3" customWidth="1"/>
    <col min="251" max="16384" width="20.140625" style="3"/>
  </cols>
  <sheetData>
    <row r="1" spans="1:13" ht="26.25" customHeight="1" x14ac:dyDescent="0.25">
      <c r="A1" s="1"/>
      <c r="B1" s="2"/>
      <c r="C1" s="44" t="s">
        <v>48</v>
      </c>
      <c r="D1" s="45"/>
      <c r="E1" s="45"/>
      <c r="F1" s="45"/>
      <c r="G1" s="45"/>
      <c r="H1" s="46"/>
      <c r="I1" s="25"/>
      <c r="J1" s="26"/>
    </row>
    <row r="2" spans="1:13" x14ac:dyDescent="0.2">
      <c r="A2" s="47" t="s">
        <v>0</v>
      </c>
      <c r="B2" s="47" t="s">
        <v>1</v>
      </c>
      <c r="C2" s="4" t="s">
        <v>8</v>
      </c>
      <c r="D2" s="4" t="s">
        <v>3</v>
      </c>
      <c r="E2" s="50" t="s">
        <v>49</v>
      </c>
      <c r="F2" s="51"/>
      <c r="G2" s="32" t="s">
        <v>18</v>
      </c>
      <c r="H2" s="33"/>
      <c r="I2" s="27"/>
      <c r="J2" s="28"/>
    </row>
    <row r="3" spans="1:13" x14ac:dyDescent="0.2">
      <c r="A3" s="48"/>
      <c r="B3" s="48"/>
      <c r="C3" s="5">
        <v>2020</v>
      </c>
      <c r="D3" s="5" t="s">
        <v>47</v>
      </c>
      <c r="E3" s="5"/>
      <c r="F3" s="4" t="s">
        <v>20</v>
      </c>
      <c r="G3" s="4"/>
      <c r="H3" s="4"/>
      <c r="I3" s="29"/>
      <c r="J3" s="30"/>
    </row>
    <row r="4" spans="1:13" x14ac:dyDescent="0.2">
      <c r="A4" s="48"/>
      <c r="B4" s="48"/>
      <c r="C4" s="5"/>
      <c r="D4" s="5"/>
      <c r="E4" s="5" t="s">
        <v>19</v>
      </c>
      <c r="F4" s="5" t="s">
        <v>4</v>
      </c>
      <c r="G4" s="5" t="s">
        <v>19</v>
      </c>
      <c r="H4" s="5" t="s">
        <v>21</v>
      </c>
      <c r="I4" s="29" t="s">
        <v>40</v>
      </c>
      <c r="J4" s="30" t="s">
        <v>39</v>
      </c>
    </row>
    <row r="5" spans="1:13" x14ac:dyDescent="0.2">
      <c r="A5" s="49"/>
      <c r="B5" s="49"/>
      <c r="C5" s="6"/>
      <c r="D5" s="6"/>
      <c r="E5" s="7"/>
      <c r="F5" s="7" t="s">
        <v>5</v>
      </c>
      <c r="G5" s="7" t="s">
        <v>9</v>
      </c>
      <c r="H5" s="7" t="s">
        <v>9</v>
      </c>
      <c r="I5" s="29" t="s">
        <v>6</v>
      </c>
      <c r="J5" s="30" t="s">
        <v>10</v>
      </c>
    </row>
    <row r="6" spans="1:13" x14ac:dyDescent="0.2">
      <c r="A6" s="40"/>
      <c r="B6" s="4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1">
        <v>7</v>
      </c>
      <c r="J6" s="41">
        <v>8</v>
      </c>
    </row>
    <row r="7" spans="1:13" x14ac:dyDescent="0.2">
      <c r="A7" s="8"/>
      <c r="B7" s="9"/>
      <c r="C7" s="10"/>
      <c r="D7" s="10"/>
      <c r="E7" s="10"/>
      <c r="F7" s="10"/>
      <c r="G7" s="10"/>
      <c r="H7" s="10"/>
    </row>
    <row r="8" spans="1:13" x14ac:dyDescent="0.2">
      <c r="A8" s="11"/>
      <c r="B8" s="12"/>
      <c r="C8" s="13"/>
      <c r="D8" s="36"/>
      <c r="E8" s="34" t="str">
        <f>IF(ISNUMBER(C8),C8/D8,"")</f>
        <v/>
      </c>
      <c r="F8" s="15" t="str">
        <f>IF(ISNUMBER(C8),E8/E$28,"")</f>
        <v/>
      </c>
      <c r="G8" s="34" t="str">
        <f>IF(ISNUMBER(C8),($E$28-E8)*0.875,"")</f>
        <v/>
      </c>
      <c r="H8" s="34" t="str">
        <f>IF(ISNUMBER(C8),G8*D8,"")</f>
        <v/>
      </c>
      <c r="I8" s="38">
        <f>jan!H8</f>
        <v>-87695304.238408774</v>
      </c>
      <c r="J8" s="38" t="str">
        <f>IF(ISNUMBER(C8),H8-I8,"")</f>
        <v/>
      </c>
      <c r="M8" s="24"/>
    </row>
    <row r="9" spans="1:13" x14ac:dyDescent="0.2">
      <c r="A9" s="11"/>
      <c r="B9" s="12"/>
      <c r="C9" s="13"/>
      <c r="D9" s="36"/>
      <c r="E9" s="34" t="str">
        <f t="shared" ref="E9:E25" si="0">IF(ISNUMBER(C9),C9/D9,"")</f>
        <v/>
      </c>
      <c r="F9" s="15" t="str">
        <f t="shared" ref="F9:F25" si="1">IF(ISNUMBER(C9),E9/E$28,"")</f>
        <v/>
      </c>
      <c r="G9" s="34" t="str">
        <f t="shared" ref="G9:G26" si="2">IF(ISNUMBER(C9),($E$28-E9)*0.875,"")</f>
        <v/>
      </c>
      <c r="H9" s="34" t="str">
        <f t="shared" ref="H9:H26" si="3">IF(ISNUMBER(C9),G9*D9,"")</f>
        <v/>
      </c>
      <c r="I9" s="38">
        <f>jan!H9</f>
        <v>-27255693.125217684</v>
      </c>
      <c r="J9" s="38" t="str">
        <f t="shared" ref="J9:J28" si="4">IF(ISNUMBER(C9),H9-I9,"")</f>
        <v/>
      </c>
      <c r="M9" s="24"/>
    </row>
    <row r="10" spans="1:13" x14ac:dyDescent="0.2">
      <c r="A10" s="11"/>
      <c r="B10" s="16"/>
      <c r="C10" s="13"/>
      <c r="D10" s="36"/>
      <c r="E10" s="34" t="str">
        <f t="shared" si="0"/>
        <v/>
      </c>
      <c r="F10" s="15" t="str">
        <f t="shared" si="1"/>
        <v/>
      </c>
      <c r="G10" s="34" t="str">
        <f t="shared" si="2"/>
        <v/>
      </c>
      <c r="H10" s="34" t="str">
        <f t="shared" si="3"/>
        <v/>
      </c>
      <c r="I10" s="38">
        <f>jan!H10</f>
        <v>955238.15157945547</v>
      </c>
      <c r="J10" s="38" t="str">
        <f t="shared" si="4"/>
        <v/>
      </c>
      <c r="M10" s="24"/>
    </row>
    <row r="11" spans="1:13" x14ac:dyDescent="0.2">
      <c r="A11" s="11"/>
      <c r="B11" s="16"/>
      <c r="C11" s="13"/>
      <c r="D11" s="36"/>
      <c r="E11" s="34" t="str">
        <f t="shared" si="0"/>
        <v/>
      </c>
      <c r="F11" s="15" t="str">
        <f t="shared" si="1"/>
        <v/>
      </c>
      <c r="G11" s="34" t="str">
        <f t="shared" si="2"/>
        <v/>
      </c>
      <c r="H11" s="34" t="str">
        <f t="shared" si="3"/>
        <v/>
      </c>
      <c r="I11" s="38">
        <f>jan!H11</f>
        <v>8352592.6525639985</v>
      </c>
      <c r="J11" s="38" t="str">
        <f t="shared" si="4"/>
        <v/>
      </c>
      <c r="M11" s="24"/>
    </row>
    <row r="12" spans="1:13" x14ac:dyDescent="0.2">
      <c r="A12" s="11"/>
      <c r="B12" s="16"/>
      <c r="C12" s="13"/>
      <c r="D12" s="36"/>
      <c r="E12" s="34" t="str">
        <f t="shared" si="0"/>
        <v/>
      </c>
      <c r="F12" s="15" t="str">
        <f t="shared" si="1"/>
        <v/>
      </c>
      <c r="G12" s="34" t="str">
        <f t="shared" si="2"/>
        <v/>
      </c>
      <c r="H12" s="34" t="str">
        <f t="shared" si="3"/>
        <v/>
      </c>
      <c r="I12" s="38">
        <f>jan!H12</f>
        <v>-17285454.438772563</v>
      </c>
      <c r="J12" s="38" t="str">
        <f t="shared" si="4"/>
        <v/>
      </c>
      <c r="M12" s="24"/>
    </row>
    <row r="13" spans="1:13" x14ac:dyDescent="0.2">
      <c r="A13" s="11"/>
      <c r="B13" s="16"/>
      <c r="C13" s="13"/>
      <c r="D13" s="36"/>
      <c r="E13" s="34" t="str">
        <f t="shared" si="0"/>
        <v/>
      </c>
      <c r="F13" s="15" t="str">
        <f t="shared" si="1"/>
        <v/>
      </c>
      <c r="G13" s="34" t="str">
        <f t="shared" si="2"/>
        <v/>
      </c>
      <c r="H13" s="34" t="str">
        <f t="shared" si="3"/>
        <v/>
      </c>
      <c r="I13" s="38">
        <f>jan!H13</f>
        <v>43446046.04579033</v>
      </c>
      <c r="J13" s="38" t="str">
        <f t="shared" si="4"/>
        <v/>
      </c>
      <c r="M13" s="24"/>
    </row>
    <row r="14" spans="1:13" x14ac:dyDescent="0.2">
      <c r="A14" s="11"/>
      <c r="B14" s="16"/>
      <c r="C14" s="13"/>
      <c r="D14" s="36"/>
      <c r="E14" s="34" t="str">
        <f t="shared" si="0"/>
        <v/>
      </c>
      <c r="F14" s="15" t="str">
        <f t="shared" si="1"/>
        <v/>
      </c>
      <c r="G14" s="34" t="str">
        <f t="shared" si="2"/>
        <v/>
      </c>
      <c r="H14" s="34" t="str">
        <f t="shared" si="3"/>
        <v/>
      </c>
      <c r="I14" s="38">
        <f>jan!H14</f>
        <v>31455452.595325023</v>
      </c>
      <c r="J14" s="38" t="str">
        <f t="shared" si="4"/>
        <v/>
      </c>
      <c r="M14" s="24"/>
    </row>
    <row r="15" spans="1:13" x14ac:dyDescent="0.2">
      <c r="A15" s="11"/>
      <c r="B15" s="16"/>
      <c r="C15" s="13"/>
      <c r="D15" s="36"/>
      <c r="E15" s="34" t="str">
        <f t="shared" si="0"/>
        <v/>
      </c>
      <c r="F15" s="15" t="str">
        <f t="shared" si="1"/>
        <v/>
      </c>
      <c r="G15" s="34" t="str">
        <f t="shared" si="2"/>
        <v/>
      </c>
      <c r="H15" s="34" t="str">
        <f t="shared" si="3"/>
        <v/>
      </c>
      <c r="I15" s="38">
        <f>jan!H15</f>
        <v>29924993.961172238</v>
      </c>
      <c r="J15" s="38" t="str">
        <f t="shared" si="4"/>
        <v/>
      </c>
      <c r="M15" s="24"/>
    </row>
    <row r="16" spans="1:13" x14ac:dyDescent="0.2">
      <c r="A16" s="11"/>
      <c r="B16" s="16"/>
      <c r="C16" s="13"/>
      <c r="D16" s="36"/>
      <c r="E16" s="34" t="str">
        <f t="shared" si="0"/>
        <v/>
      </c>
      <c r="F16" s="15" t="str">
        <f t="shared" si="1"/>
        <v/>
      </c>
      <c r="G16" s="34" t="str">
        <f t="shared" si="2"/>
        <v/>
      </c>
      <c r="H16" s="34" t="str">
        <f t="shared" si="3"/>
        <v/>
      </c>
      <c r="I16" s="38">
        <f>jan!H16</f>
        <v>-5807450.7502996465</v>
      </c>
      <c r="J16" s="38" t="str">
        <f t="shared" si="4"/>
        <v/>
      </c>
      <c r="M16" s="24"/>
    </row>
    <row r="17" spans="1:13" x14ac:dyDescent="0.2">
      <c r="A17" s="11"/>
      <c r="B17" s="16"/>
      <c r="C17" s="13"/>
      <c r="D17" s="36"/>
      <c r="E17" s="34" t="str">
        <f t="shared" si="0"/>
        <v/>
      </c>
      <c r="F17" s="15" t="str">
        <f t="shared" si="1"/>
        <v/>
      </c>
      <c r="G17" s="34" t="str">
        <f t="shared" si="2"/>
        <v/>
      </c>
      <c r="H17" s="34" t="str">
        <f t="shared" si="3"/>
        <v/>
      </c>
      <c r="I17" s="38">
        <f>jan!H17</f>
        <v>20832866.734337032</v>
      </c>
      <c r="J17" s="38" t="str">
        <f t="shared" si="4"/>
        <v/>
      </c>
      <c r="M17" s="24"/>
    </row>
    <row r="18" spans="1:13" x14ac:dyDescent="0.2">
      <c r="A18" s="11"/>
      <c r="B18" s="16"/>
      <c r="C18" s="13"/>
      <c r="D18" s="36"/>
      <c r="E18" s="34" t="str">
        <f t="shared" si="0"/>
        <v/>
      </c>
      <c r="F18" s="15" t="str">
        <f t="shared" si="1"/>
        <v/>
      </c>
      <c r="G18" s="34" t="str">
        <f t="shared" si="2"/>
        <v/>
      </c>
      <c r="H18" s="34" t="str">
        <f t="shared" si="3"/>
        <v/>
      </c>
      <c r="I18" s="38">
        <f>jan!H18</f>
        <v>3076712.4119307911</v>
      </c>
      <c r="J18" s="38" t="str">
        <f t="shared" si="4"/>
        <v/>
      </c>
      <c r="M18" s="24"/>
    </row>
    <row r="19" spans="1:13" x14ac:dyDescent="0.2">
      <c r="A19" s="11"/>
      <c r="B19" s="16"/>
      <c r="C19" s="13"/>
      <c r="D19" s="36"/>
      <c r="E19" s="34" t="str">
        <f t="shared" si="0"/>
        <v/>
      </c>
      <c r="F19" s="15" t="str">
        <f t="shared" si="1"/>
        <v/>
      </c>
      <c r="G19" s="34" t="str">
        <f t="shared" si="2"/>
        <v/>
      </c>
      <c r="H19" s="34" t="str">
        <f t="shared" si="3"/>
        <v/>
      </c>
      <c r="I19" s="38" t="str">
        <f>jan!H19</f>
        <v/>
      </c>
      <c r="J19" s="38" t="str">
        <f t="shared" si="4"/>
        <v/>
      </c>
      <c r="M19" s="24"/>
    </row>
    <row r="20" spans="1:13" x14ac:dyDescent="0.2">
      <c r="A20" s="11"/>
      <c r="B20" s="16"/>
      <c r="C20" s="13"/>
      <c r="D20" s="36"/>
      <c r="E20" s="34" t="str">
        <f t="shared" si="0"/>
        <v/>
      </c>
      <c r="F20" s="15" t="str">
        <f t="shared" si="1"/>
        <v/>
      </c>
      <c r="G20" s="34" t="str">
        <f t="shared" si="2"/>
        <v/>
      </c>
      <c r="H20" s="34" t="str">
        <f t="shared" si="3"/>
        <v/>
      </c>
      <c r="I20" s="38" t="e">
        <f>jan!#REF!</f>
        <v>#REF!</v>
      </c>
      <c r="J20" s="38" t="str">
        <f t="shared" si="4"/>
        <v/>
      </c>
      <c r="M20" s="24"/>
    </row>
    <row r="21" spans="1:13" x14ac:dyDescent="0.2">
      <c r="A21" s="11"/>
      <c r="B21" s="16"/>
      <c r="C21" s="13"/>
      <c r="D21" s="36"/>
      <c r="E21" s="34" t="str">
        <f t="shared" si="0"/>
        <v/>
      </c>
      <c r="F21" s="15" t="str">
        <f t="shared" si="1"/>
        <v/>
      </c>
      <c r="G21" s="34" t="str">
        <f t="shared" si="2"/>
        <v/>
      </c>
      <c r="H21" s="34" t="str">
        <f t="shared" si="3"/>
        <v/>
      </c>
      <c r="I21" s="38" t="e">
        <f>jan!#REF!</f>
        <v>#REF!</v>
      </c>
      <c r="J21" s="38" t="str">
        <f t="shared" si="4"/>
        <v/>
      </c>
      <c r="M21" s="24"/>
    </row>
    <row r="22" spans="1:13" x14ac:dyDescent="0.2">
      <c r="A22" s="11"/>
      <c r="B22" s="16"/>
      <c r="C22" s="13"/>
      <c r="D22" s="36"/>
      <c r="E22" s="34" t="str">
        <f t="shared" si="0"/>
        <v/>
      </c>
      <c r="F22" s="15" t="str">
        <f t="shared" si="1"/>
        <v/>
      </c>
      <c r="G22" s="34" t="str">
        <f t="shared" si="2"/>
        <v/>
      </c>
      <c r="H22" s="34" t="str">
        <f t="shared" si="3"/>
        <v/>
      </c>
      <c r="I22" s="38" t="e">
        <f>jan!#REF!</f>
        <v>#REF!</v>
      </c>
      <c r="J22" s="38" t="str">
        <f t="shared" si="4"/>
        <v/>
      </c>
      <c r="M22" s="24"/>
    </row>
    <row r="23" spans="1:13" x14ac:dyDescent="0.2">
      <c r="A23" s="11"/>
      <c r="B23" s="16"/>
      <c r="C23" s="13"/>
      <c r="D23" s="36"/>
      <c r="E23" s="34" t="str">
        <f t="shared" si="0"/>
        <v/>
      </c>
      <c r="F23" s="15" t="str">
        <f t="shared" si="1"/>
        <v/>
      </c>
      <c r="G23" s="34" t="str">
        <f t="shared" si="2"/>
        <v/>
      </c>
      <c r="H23" s="34" t="str">
        <f t="shared" si="3"/>
        <v/>
      </c>
      <c r="I23" s="38" t="e">
        <f>jan!#REF!</f>
        <v>#REF!</v>
      </c>
      <c r="J23" s="38" t="str">
        <f t="shared" si="4"/>
        <v/>
      </c>
      <c r="M23" s="24"/>
    </row>
    <row r="24" spans="1:13" x14ac:dyDescent="0.2">
      <c r="A24" s="11"/>
      <c r="B24" s="16"/>
      <c r="C24" s="13"/>
      <c r="D24" s="36"/>
      <c r="E24" s="34" t="str">
        <f t="shared" si="0"/>
        <v/>
      </c>
      <c r="F24" s="15" t="str">
        <f t="shared" si="1"/>
        <v/>
      </c>
      <c r="G24" s="34" t="str">
        <f t="shared" si="2"/>
        <v/>
      </c>
      <c r="H24" s="34" t="str">
        <f t="shared" si="3"/>
        <v/>
      </c>
      <c r="I24" s="38" t="e">
        <f>jan!#REF!</f>
        <v>#REF!</v>
      </c>
      <c r="J24" s="38" t="str">
        <f t="shared" si="4"/>
        <v/>
      </c>
      <c r="M24" s="24"/>
    </row>
    <row r="25" spans="1:13" x14ac:dyDescent="0.2">
      <c r="A25" s="11"/>
      <c r="B25" s="16"/>
      <c r="C25" s="13"/>
      <c r="D25" s="36"/>
      <c r="E25" s="34" t="str">
        <f t="shared" si="0"/>
        <v/>
      </c>
      <c r="F25" s="15" t="str">
        <f t="shared" si="1"/>
        <v/>
      </c>
      <c r="G25" s="34" t="str">
        <f t="shared" si="2"/>
        <v/>
      </c>
      <c r="H25" s="34" t="str">
        <f t="shared" si="3"/>
        <v/>
      </c>
      <c r="I25" s="38" t="e">
        <f>jan!#REF!</f>
        <v>#REF!</v>
      </c>
      <c r="J25" s="38" t="str">
        <f t="shared" si="4"/>
        <v/>
      </c>
      <c r="M25" s="24"/>
    </row>
    <row r="26" spans="1:13" x14ac:dyDescent="0.2">
      <c r="A26" s="11"/>
      <c r="B26" s="16"/>
      <c r="C26" s="13"/>
      <c r="D26" s="36"/>
      <c r="E26" s="34" t="str">
        <f t="shared" ref="E26" si="5">IF(ISNUMBER(C26),C26*1000/D26,"")</f>
        <v/>
      </c>
      <c r="F26" s="15" t="str">
        <f>IF(ISNUMBER(C26),E26/E$28,"")</f>
        <v/>
      </c>
      <c r="G26" s="34" t="str">
        <f t="shared" si="2"/>
        <v/>
      </c>
      <c r="H26" s="34" t="str">
        <f t="shared" si="3"/>
        <v/>
      </c>
      <c r="I26" s="38" t="e">
        <f>jan!#REF!</f>
        <v>#REF!</v>
      </c>
      <c r="J26" s="38" t="str">
        <f t="shared" si="4"/>
        <v/>
      </c>
      <c r="M26" s="24"/>
    </row>
    <row r="27" spans="1:13" x14ac:dyDescent="0.2">
      <c r="A27" s="17"/>
      <c r="B27" s="18"/>
      <c r="C27" s="34"/>
      <c r="D27" s="34"/>
      <c r="E27" s="34"/>
      <c r="F27" s="37"/>
      <c r="G27" s="34"/>
      <c r="H27" s="34"/>
      <c r="I27" s="38"/>
      <c r="J27" s="38"/>
    </row>
    <row r="28" spans="1:13" ht="13.5" thickBot="1" x14ac:dyDescent="0.25">
      <c r="A28" s="20"/>
      <c r="B28" s="20" t="s">
        <v>7</v>
      </c>
      <c r="C28" s="31" t="str">
        <f>IF(ISNUMBER(C25),SUM(C8:C25),"")</f>
        <v/>
      </c>
      <c r="D28" s="35" t="str">
        <f>IF(ISNUMBER(D25),SUM(D8:D25),"")</f>
        <v/>
      </c>
      <c r="E28" s="35" t="str">
        <f>IF(ISNUMBER(C28),C28/D28,"")</f>
        <v/>
      </c>
      <c r="F28" s="22" t="str">
        <f>IF(ISNUMBER(E28),E28/E$28,"")</f>
        <v/>
      </c>
      <c r="G28" s="35"/>
      <c r="H28" s="35" t="str">
        <f>IF(ISNUMBER(H25),SUM(H8:H25),"")</f>
        <v/>
      </c>
      <c r="I28" s="21">
        <f>jan!H20</f>
        <v>2.1513551473617554E-7</v>
      </c>
      <c r="J28" s="21" t="str">
        <f t="shared" si="4"/>
        <v/>
      </c>
    </row>
    <row r="29" spans="1:13" ht="13.5" thickTop="1" x14ac:dyDescent="0.2">
      <c r="A29" s="18"/>
      <c r="B29" s="18"/>
      <c r="C29" s="19"/>
      <c r="D29" s="10"/>
      <c r="E29" s="19"/>
      <c r="F29" s="19"/>
      <c r="G29" s="19"/>
      <c r="H29" s="19"/>
    </row>
    <row r="34" spans="6:6" x14ac:dyDescent="0.2">
      <c r="F34" s="23"/>
    </row>
  </sheetData>
  <mergeCells count="4">
    <mergeCell ref="A2:A5"/>
    <mergeCell ref="B2:B5"/>
    <mergeCell ref="E2:F2"/>
    <mergeCell ref="C1:H1"/>
  </mergeCells>
  <pageMargins left="0.70866141732283472" right="0.70866141732283472" top="0.78740157480314965" bottom="0.78740157480314965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10</vt:i4>
      </vt:variant>
      <vt:variant>
        <vt:lpstr>Navngitte områder</vt:lpstr>
      </vt:variant>
      <vt:variant>
        <vt:i4>1</vt:i4>
      </vt:variant>
    </vt:vector>
  </HeadingPairs>
  <TitlesOfParts>
    <vt:vector size="11" baseType="lpstr">
      <vt:lpstr>jan-des</vt:lpstr>
      <vt:lpstr>jan-nov</vt:lpstr>
      <vt:lpstr>jan-sep</vt:lpstr>
      <vt:lpstr>jan-aug</vt:lpstr>
      <vt:lpstr>jan-jul</vt:lpstr>
      <vt:lpstr>jan-mai</vt:lpstr>
      <vt:lpstr>jan-apr</vt:lpstr>
      <vt:lpstr>jan-mar</vt:lpstr>
      <vt:lpstr>jan-feb</vt:lpstr>
      <vt:lpstr>jan</vt:lpstr>
      <vt:lpstr>'jan-feb'!Utskriftstitler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Lars Tore Rydland</cp:lastModifiedBy>
  <cp:lastPrinted>2013-09-25T10:13:34Z</cp:lastPrinted>
  <dcterms:created xsi:type="dcterms:W3CDTF">2012-02-27T18:26:41Z</dcterms:created>
  <dcterms:modified xsi:type="dcterms:W3CDTF">2020-02-27T07:52:17Z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iteId">
    <vt:lpwstr>f696e186-1c3b-44cd-bf76-5ace0e7007bd</vt:lpwstr>
  </property>
  <property fmtid="{D5CDD505-2E9C-101B-9397-08002B2CF9AE}" pid="4" name="MSIP_Label_da73a663-4204-480c-9ce8-a1a166c234ab_Owner">
    <vt:lpwstr>Max-Joseph.Korman@kmd.dep.no</vt:lpwstr>
  </property>
  <property fmtid="{D5CDD505-2E9C-101B-9397-08002B2CF9AE}" pid="5" name="MSIP_Label_da73a663-4204-480c-9ce8-a1a166c234ab_SetDate">
    <vt:lpwstr>2019-12-16T12:01:52.7637557Z</vt:lpwstr>
  </property>
  <property fmtid="{D5CDD505-2E9C-101B-9397-08002B2CF9AE}" pid="6" name="MSIP_Label_da73a663-4204-480c-9ce8-a1a166c234ab_Name">
    <vt:lpwstr>Intern (KMD)</vt:lpwstr>
  </property>
  <property fmtid="{D5CDD505-2E9C-101B-9397-08002B2CF9AE}" pid="7" name="MSIP_Label_da73a663-4204-480c-9ce8-a1a166c234ab_Application">
    <vt:lpwstr>Microsoft Azure Information Protection</vt:lpwstr>
  </property>
  <property fmtid="{D5CDD505-2E9C-101B-9397-08002B2CF9AE}" pid="8" name="MSIP_Label_da73a663-4204-480c-9ce8-a1a166c234ab_ActionId">
    <vt:lpwstr>4818f5e8-8ae8-4ab9-899b-3417e5edc662</vt:lpwstr>
  </property>
  <property fmtid="{D5CDD505-2E9C-101B-9397-08002B2CF9AE}" pid="9" name="MSIP_Label_da73a663-4204-480c-9ce8-a1a166c234ab_Extended_MSFT_Method">
    <vt:lpwstr>Automatic</vt:lpwstr>
  </property>
  <property fmtid="{D5CDD505-2E9C-101B-9397-08002B2CF9AE}" pid="10" name="MSIP_Label_cd69f2a2-b4aa-47ef-83af-68eaca11b74d_Enabled">
    <vt:lpwstr>True</vt:lpwstr>
  </property>
  <property fmtid="{D5CDD505-2E9C-101B-9397-08002B2CF9AE}" pid="11" name="MSIP_Label_cd69f2a2-b4aa-47ef-83af-68eaca11b74d_SiteId">
    <vt:lpwstr>f696e186-1c3b-44cd-bf76-5ace0e7007bd</vt:lpwstr>
  </property>
  <property fmtid="{D5CDD505-2E9C-101B-9397-08002B2CF9AE}" pid="12" name="MSIP_Label_cd69f2a2-b4aa-47ef-83af-68eaca11b74d_Owner">
    <vt:lpwstr>Max-Joseph.Korman@kmd.dep.no</vt:lpwstr>
  </property>
  <property fmtid="{D5CDD505-2E9C-101B-9397-08002B2CF9AE}" pid="13" name="MSIP_Label_cd69f2a2-b4aa-47ef-83af-68eaca11b74d_SetDate">
    <vt:lpwstr>2019-04-23T06:55:59.6848285Z</vt:lpwstr>
  </property>
  <property fmtid="{D5CDD505-2E9C-101B-9397-08002B2CF9AE}" pid="14" name="MSIP_Label_cd69f2a2-b4aa-47ef-83af-68eaca11b74d_Name">
    <vt:lpwstr>Intern (KMD)</vt:lpwstr>
  </property>
  <property fmtid="{D5CDD505-2E9C-101B-9397-08002B2CF9AE}" pid="15" name="MSIP_Label_cd69f2a2-b4aa-47ef-83af-68eaca11b74d_Application">
    <vt:lpwstr>Microsoft Azure Information Protection</vt:lpwstr>
  </property>
  <property fmtid="{D5CDD505-2E9C-101B-9397-08002B2CF9AE}" pid="16" name="MSIP_Label_cd69f2a2-b4aa-47ef-83af-68eaca11b74d_Extended_MSFT_Method">
    <vt:lpwstr>Automatic</vt:lpwstr>
  </property>
  <property fmtid="{D5CDD505-2E9C-101B-9397-08002B2CF9AE}" pid="17" name="Sensitivity">
    <vt:lpwstr>Intern (KMD) Intern (KMD)</vt:lpwstr>
  </property>
</Properties>
</file>